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3770" windowHeight="12765"/>
  </bookViews>
  <sheets>
    <sheet name="Смета контракта" sheetId="4" r:id="rId1"/>
    <sheet name="Лист1" sheetId="1" r:id="rId2"/>
  </sheets>
  <definedNames>
    <definedName name="ExternalData_1" localSheetId="0">'Смета контракта'!$A$1:$F$283</definedName>
    <definedName name="_xlnm.Print_Titles" localSheetId="0">'Смета контракта'!$17:$17</definedName>
    <definedName name="_xlnm.Print_Area" localSheetId="0">'Смета контракта'!$A$1:$F$295</definedName>
  </definedNames>
  <calcPr calcId="145621"/>
</workbook>
</file>

<file path=xl/calcChain.xml><?xml version="1.0" encoding="utf-8"?>
<calcChain xmlns="http://schemas.openxmlformats.org/spreadsheetml/2006/main">
  <c r="D268" i="4" l="1"/>
  <c r="D266" i="4"/>
  <c r="D26" i="4"/>
</calcChain>
</file>

<file path=xl/connections.xml><?xml version="1.0" encoding="utf-8"?>
<connections xmlns="http://schemas.openxmlformats.org/spreadsheetml/2006/main">
  <connection id="1" name="Подключение" type="4" refreshedVersion="4" background="1" saveData="1">
    <webPr xl2000="1" url="file:///D:/Adept/AUS/print_output/output_93842173.html" htmlFormat="all"/>
  </connection>
</connections>
</file>

<file path=xl/sharedStrings.xml><?xml version="1.0" encoding="utf-8"?>
<sst xmlns="http://schemas.openxmlformats.org/spreadsheetml/2006/main" count="741" uniqueCount="483">
  <si>
    <t>№ пп</t>
  </si>
  <si>
    <t>Единица измерения</t>
  </si>
  <si>
    <t>1</t>
  </si>
  <si>
    <t>2</t>
  </si>
  <si>
    <t>3</t>
  </si>
  <si>
    <t>4</t>
  </si>
  <si>
    <t>5</t>
  </si>
  <si>
    <t>6</t>
  </si>
  <si>
    <t>Раздел №1 Вскрытие подземной тепловой сети</t>
  </si>
  <si>
    <t>Разборка покрытий и оснований: асфальтобетонных</t>
  </si>
  <si>
    <t>1 м3</t>
  </si>
  <si>
    <t>Разборка покрытий и оснований: щебеночных</t>
  </si>
  <si>
    <t>Разборка тротуаров и дорожек из плит с их отноской и укладкой в штабель</t>
  </si>
  <si>
    <t>1 м2</t>
  </si>
  <si>
    <t>Разборка бортовых камней: на бетонном основании</t>
  </si>
  <si>
    <t>1 м</t>
  </si>
  <si>
    <t>Раздел №2 Земляные работы</t>
  </si>
  <si>
    <t>Разработка грунта с погрузкой на автомобили-самосвалы экскаваторами с ковшом вместимостью: 0,25 м3, группа грунтов 3( средняя плотность грунта 1,95т/м3- тех. часть прил.1 )</t>
  </si>
  <si>
    <t>( доработка)</t>
  </si>
  <si>
    <t>Разработка грунта вручную в траншеях шириной более 2 м и котлованах площадью сечения до 5 м2 с креплениями, глубина траншей и котлованов: до 2 м, группа грунтов 2</t>
  </si>
  <si>
    <t>9</t>
  </si>
  <si>
    <t>Разработка грунта с погрузкой на автомобили-самосвалы экскаваторами с ковшом вместимостью: 0,25 м3, группа грунтов 2</t>
  </si>
  <si>
    <t>10</t>
  </si>
  <si>
    <t>Крепление инвентарными щитами стенок траншей шириной до 2 м в грунтах: неустойчивых и мокрых</t>
  </si>
  <si>
    <t>11</t>
  </si>
  <si>
    <t>Щиты из досок толщиной 50 мм</t>
  </si>
  <si>
    <t>12</t>
  </si>
  <si>
    <t>Засыпка вручную траншей, пазух котлованов и ям, группа грунтов: 2</t>
  </si>
  <si>
    <t>13</t>
  </si>
  <si>
    <t>Засыпка траншей и котлованов с перемещением грунта до 5 м бульдозерами мощностью: 59 кВт (80 л.с.), группа грунтов 3</t>
  </si>
  <si>
    <t>14</t>
  </si>
  <si>
    <t>Щебень из природного камня для строительных работ марка 200, фракция 10-20 мм</t>
  </si>
  <si>
    <t>15</t>
  </si>
  <si>
    <t>Уплотнение грунта пневматическими трамбовками, группа грунтов: 3-4</t>
  </si>
  <si>
    <t>Раздел №3 Демонтажные работы</t>
  </si>
  <si>
    <t>Демонтаж плит перекрытия и каналов и лотков по существующему участку с последующем монтажом 100% замена</t>
  </si>
  <si>
    <t>16</t>
  </si>
  <si>
    <t>17</t>
  </si>
  <si>
    <t>1 м3 сборных железобетонных конструкций</t>
  </si>
  <si>
    <t>18</t>
  </si>
  <si>
    <t>Колодец (СК-1)</t>
  </si>
  <si>
    <t>19</t>
  </si>
  <si>
    <t>20</t>
  </si>
  <si>
    <t>Разборка тепловой изоляции: из ваты минеральной</t>
  </si>
  <si>
    <t>21</t>
  </si>
  <si>
    <t>1 км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</si>
  <si>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</si>
  <si>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</si>
  <si>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</si>
  <si>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</si>
  <si>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</si>
  <si>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</si>
  <si>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</si>
  <si>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</si>
  <si>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</si>
  <si>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</si>
  <si>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</si>
  <si>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</si>
  <si>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1 компл</t>
  </si>
  <si>
    <t>34</t>
  </si>
  <si>
    <t>1 шт.</t>
  </si>
  <si>
    <t>35</t>
  </si>
  <si>
    <t>36</t>
  </si>
  <si>
    <t>37</t>
  </si>
  <si>
    <t>38</t>
  </si>
  <si>
    <t>39</t>
  </si>
  <si>
    <t>40</t>
  </si>
  <si>
    <t>41</t>
  </si>
  <si>
    <t>Задвижки клиновые двухдисковые с выдвижным шпинделем фланцевые для воды и пара давлением 1 МПа (10 кгс/см2) 31ч6бр диаметром 80 мм</t>
  </si>
  <si>
    <t>42</t>
  </si>
  <si>
    <t>43</t>
  </si>
  <si>
    <t>44</t>
  </si>
  <si>
    <t>1 т</t>
  </si>
  <si>
    <t>45</t>
  </si>
  <si>
    <t>Опоры стальные</t>
  </si>
  <si>
    <t>46</t>
  </si>
  <si>
    <t>1 шт</t>
  </si>
  <si>
    <t>47</t>
  </si>
  <si>
    <t>Разборка железобетонных конструкций объемом более 1 м3 при помощи отбойных молотков из бетона марки: 100</t>
  </si>
  <si>
    <t>48</t>
  </si>
  <si>
    <t>Очистка камер: от мокрого ила и грязи при наличии труб с отключенным теплоносителем</t>
  </si>
  <si>
    <t>под лотками</t>
  </si>
  <si>
    <t>49</t>
  </si>
  <si>
    <t>50</t>
  </si>
  <si>
    <t>Прокладка стальных трубопроводов в непроходном канале в изоляции из пенополиуретана (ППУ) с изоляцией стыков скорлупами при номинальном давлении 1,6 МПа, температуре 150°С, диаметр труб 300 мм ( Dу =426х7 мм)</t>
  </si>
  <si>
    <t>51</t>
  </si>
  <si>
    <t>Протаскивание в футляр стальных труб диаметром: 400 мм</t>
  </si>
  <si>
    <t>52</t>
  </si>
  <si>
    <t>Скорлупы из пенополиуретана для изоляции стыков труб диаметром 400 (426) мм</t>
  </si>
  <si>
    <t>1 компл.</t>
  </si>
  <si>
    <t>Опоры скользящие и катковые, крепежные детали, хомуты</t>
  </si>
  <si>
    <t>54</t>
  </si>
  <si>
    <t>Скользящие хомутовые опоры ППУ-ПЭ Ø426</t>
  </si>
  <si>
    <t>Опоры неподвижные из горячекатаных профилей для трубопроводов</t>
  </si>
  <si>
    <t>56</t>
  </si>
  <si>
    <t>Элемент неподвижной опоры (НОП) в ППУ-изоляции в оболочке из полиэтилена для подземной и надземной прокладки с ОДК, Dу =426х7 -1</t>
  </si>
  <si>
    <t>57</t>
  </si>
  <si>
    <t>Труба стальная изолированная пенополиуретаном (ГОСТ 30732-2006) в полиэтиленовой оболочке диаметром: 426 мм, толщиной стенки 7 мм, наружным диаметром оболочки 560 мм</t>
  </si>
  <si>
    <t>58</t>
  </si>
  <si>
    <t>Муфты термоусаживающиеся полиэтиленовые для стыков, диаметром 450 мм, длиной 700 мм</t>
  </si>
  <si>
    <t>59</t>
  </si>
  <si>
    <t>Металлическая заглушки изоляции (МЗИ)</t>
  </si>
  <si>
    <t>60</t>
  </si>
  <si>
    <t>Отводы в ППУ-ПЭ оболочке из полиэтилена для подземной прокладки с ОДК, 45 гр. Dу =426х7 -1</t>
  </si>
  <si>
    <t>61</t>
  </si>
  <si>
    <t>Отводы в ППУ-ПЭ оболочке из полиэтилена для подземной прокладки с ОДК, 90 грд.Dу =426х7 -1</t>
  </si>
  <si>
    <t>62</t>
  </si>
  <si>
    <t>Установка сильфонных компенсаторов с несъемным кожухом на стальных трубопроводах диаметром 400 мм</t>
  </si>
  <si>
    <t>63</t>
  </si>
  <si>
    <t>Компенсаторы сильфонные в пенополиуретановой изоляции и оболочке из полиэтилена с несъемным кожухом диаметром труб 400 мм</t>
  </si>
  <si>
    <t>64</t>
  </si>
  <si>
    <t>Монтаж опорных конструкций:</t>
  </si>
  <si>
    <t>65</t>
  </si>
  <si>
    <t>Переходы через дорогу и другие препятствия ( футляр из стальной тубы D=820х9 мм)</t>
  </si>
  <si>
    <t>66</t>
  </si>
  <si>
    <t>Трубопроводы в помещениях или на открытых площадках, монтируемые из труб и готовых деталей, на номинальное давление не более 2,5 МПа в траншеях, диаметр трубопровода наружный до 820 мм (Масса: 167 кг)</t>
  </si>
  <si>
    <t>67</t>
  </si>
  <si>
    <t>Трубы стальные</t>
  </si>
  <si>
    <t>68</t>
  </si>
  <si>
    <t>Монтаж опорных конструкций: подвесок и хомутов для крепления трубопроводов внутри зданий и сооружений</t>
  </si>
  <si>
    <t>69</t>
  </si>
  <si>
    <t>70</t>
  </si>
  <si>
    <t>71</t>
  </si>
  <si>
    <t>Заглушки стальные бесшовные приварные диаметром 50 мм</t>
  </si>
  <si>
    <t>Стальные трубы и элементы трубопроводов при прокладке в тепловых камерах</t>
  </si>
  <si>
    <t>72</t>
  </si>
  <si>
    <t>Прокладка стальных трубопроводов в непроходном канале при номинальном давлении 1,6 МПа, температуре 150°С, диаметр труб 400 мм</t>
  </si>
  <si>
    <t>73</t>
  </si>
  <si>
    <t>Трубы стальные,D=426х8,0мм</t>
  </si>
  <si>
    <t>74</t>
  </si>
  <si>
    <t>Установка фасонных частей стальных сварных диаметром: 300-800 мм</t>
  </si>
  <si>
    <t>76</t>
  </si>
  <si>
    <t>Отводы 90 град. с радиусом кривизны R=1,5 Ду на Ру до 16 МПа (160 кгс/см2), диаметром условного прохода 400 мм, наружным диаметром 426 мм, толщиной стенки 9 мм</t>
  </si>
  <si>
    <t>77</t>
  </si>
  <si>
    <t>Переходы концентрические на Ру до 16 МПа (160 кгс/см2) диаметром условного прохода 400х300 мм, наружным диаметром и толщиной стенки 426х10-325х8 мм</t>
  </si>
  <si>
    <t>78</t>
  </si>
  <si>
    <t>Прокладка стальных трубопроводов в непроходном канале при номинальном давлении 1,6 МПа, температуре 150°С, диаметр труб 200 мм</t>
  </si>
  <si>
    <t>79</t>
  </si>
  <si>
    <t>Трубы стальные электросварные прямошовные со снятой фаской из стали марок БСт2кп-БСт4кп и БСт2пс-БСт4пс наружный диаметр 219 мм, толщина стенки 6 мм</t>
  </si>
  <si>
    <t>80</t>
  </si>
  <si>
    <t>Установка фасонных частей стальных сварных диаметром: 100-250 мм</t>
  </si>
  <si>
    <t>81</t>
  </si>
  <si>
    <t>Отводы 90 град. с радиусом кривизны R=1,5 Ду на Ру до 16 МПа (160 кгс/см2), диаметром условного прохода 200 мм, наружным диаметром 219 мм, толщиной стенки 6 мм</t>
  </si>
  <si>
    <t>82</t>
  </si>
  <si>
    <t>Прокладка стальных трубопроводов в непроходном канале при номинальном давлении 1,6 МПа, температуре 150°С, диаметр труб 150 мм</t>
  </si>
  <si>
    <t>83</t>
  </si>
  <si>
    <t>Трубы стальные электросварные прямошовные со снятой фаской из стали марок БСт2кп-БСт4кп и БСт2пс-БСт4пс наружный диаметр 159 мм, толщина стенки 4,5 мм</t>
  </si>
  <si>
    <t>84</t>
  </si>
  <si>
    <t>Прокладка стальных трубопроводов в непроходном канале при номинальном давлении 1,6 МПа, температуре 150°С, диаметр труб 100 мм</t>
  </si>
  <si>
    <t>85</t>
  </si>
  <si>
    <t>Трубы стальные электросварные прямошовные со снятой фаской из стали марок БСт2кп-БСт4кп и БСт2пс-БСт4пс наружный диаметр 108 мм, толщина стенки 4 мм</t>
  </si>
  <si>
    <t>86</t>
  </si>
  <si>
    <t>87</t>
  </si>
  <si>
    <t>Отводы 90 град. с радиусом кривизны R=1,5 Ду на Ру до 16 МПа (160 кгс/см2), диаметром условного прохода 100 мм, наружным диаметром 108 мм, толщиной стенки 4 мм</t>
  </si>
  <si>
    <t>88</t>
  </si>
  <si>
    <t>Прокладка стальных трубопроводов в непроходном канале при номинальном давлении 1,6 МПа, температуре 150°С, диаметр труб 80 мм</t>
  </si>
  <si>
    <t>89</t>
  </si>
  <si>
    <t>Трубы стальные электросварные прямошовные со снятой фаской из стали марок БСт2кп-БСт4кп и БСт2пс-БСт4пс наружный диаметр 89 мм, толщина стенки 3,5 мм</t>
  </si>
  <si>
    <t>90</t>
  </si>
  <si>
    <t>91</t>
  </si>
  <si>
    <t>Отводы 90 град. с радиусом кривизны R=1,5 Ду на Ру до 16 МПа (160 кгс/см2), диаметром условного прохода 80 мм, наружным диаметром 89 мм, толщиной стенки 3,5 мм</t>
  </si>
  <si>
    <t>92</t>
  </si>
  <si>
    <t>Прокладка стальных трубопроводов в непроходном канале при номинальном давлении 1,6 МПа, температуре 150°С, диаметр труб 50 мм</t>
  </si>
  <si>
    <t>93</t>
  </si>
  <si>
    <t>Трубы стальные электросварные прямошовные со снятой фаской из стали марок БСт2кп-БСт4кп и БСт2пс-БСт4пс наружный диаметр 57 мм, толщина стенки 3,5 мм</t>
  </si>
  <si>
    <t>94</t>
  </si>
  <si>
    <t>95</t>
  </si>
  <si>
    <t>Отводы 90 град. с радиусом кривизны R=1,5 Ду на Ру до 16 МПа (160 кгс/см2), диаметром условного прохода 50 мм, наружным диаметром 57 мм, толщиной стенки 4 мм</t>
  </si>
  <si>
    <t>96</t>
  </si>
  <si>
    <t>Установка задвижек или клапанов стальных для горячей воды и пара диаметром: 400 мм</t>
  </si>
  <si>
    <t>97</t>
  </si>
  <si>
    <t>Фланцы из стали марок ВСт3сп2, ВСт3сп3 для трубопроводов, с соединительным выступом на условное давление Ру 0,1 и 0,25 МПа (1 и 2,5 кгс/см2), диаметром условного прохода 400 мм</t>
  </si>
  <si>
    <t>98</t>
  </si>
  <si>
    <t>Задвижки клиновые с выдвижным шпинделем фланцевые для воды, пара и нефтепродуктов давлением 1,6 МПа (16 кгс/см2) 30с41нж (ЗКЛ2-16) диаметром 400 мм</t>
  </si>
  <si>
    <t>99</t>
  </si>
  <si>
    <t>Установка задвижек или клапанов стальных для горячей воды и пара диаметром: 250 мм</t>
  </si>
  <si>
    <t>100</t>
  </si>
  <si>
    <t>Задвижки клиновые с выдвижным шпинделем фланцевые для газа давлением 1,6 МПа (16 кгс/см2) 30с41нж диаметром 250 мм</t>
  </si>
  <si>
    <t>101</t>
  </si>
  <si>
    <t>Фланцы из стали марок ВСт3сп2, ВСт3сп3 для трубопроводов, с соединительным выступом на условное давление Ру 0,6 МПа (6 кгс/см2), диаметром условного прохода 250 мм</t>
  </si>
  <si>
    <t>102</t>
  </si>
  <si>
    <t>Установка задвижек или клапанов стальных для горячей воды и пара диаметром: 200 мм</t>
  </si>
  <si>
    <t>103</t>
  </si>
  <si>
    <t>Фланцы из стали марок ВСт3сп2, ВСт3сп3 для трубопроводов, с соединительным выступом на условное давление Ру 0,1 и 0,25 МПа (1 и 2,5 кгс/см2), диаметром условного прохода 200 мм</t>
  </si>
  <si>
    <t>104</t>
  </si>
  <si>
    <t>Задвижки клиновые с выдвижным шпинделем фланцевые для газа давлением 1,6 МПа (16 кгс/см2) 30с41нж диаметром 200 мм</t>
  </si>
  <si>
    <t>105</t>
  </si>
  <si>
    <t>Установка задвижек или клапанов стальных для горячей воды и пара диаметром: 150 мм</t>
  </si>
  <si>
    <t>106</t>
  </si>
  <si>
    <t>Задвижки клиновые с выдвижным шпинделем фланцевые для газа давлением 1,6 МПа (16 кгс/см2) 30лс41нж диаметром 150 мм</t>
  </si>
  <si>
    <t>107</t>
  </si>
  <si>
    <t>Фланцы из стали марок ВСт3сп2, ВСт3сп3 для трубопроводов, с соединительным выступом на условное давление Ру 0,6 МПа (6 кгс/см2), диаметром условного прохода 150 мм</t>
  </si>
  <si>
    <t>108</t>
  </si>
  <si>
    <t>Установка задвижек или клапанов стальных для горячей воды и пара диаметром: 100 мм</t>
  </si>
  <si>
    <t>109</t>
  </si>
  <si>
    <t>Фланцы из стали марок ВСт3сп2, ВСт3сп3 для трубопроводов, с соединительным выступом на условное давление Ру 0,1 и 0,25 МПа (1 и 2,5 кгс/см2), диаметром условного прохода 100 мм</t>
  </si>
  <si>
    <t>110</t>
  </si>
  <si>
    <t>Задвижки клиновые с выдвижным шпинделем фланцевые для газа давлением 1,6 МПа (16 кгс/см2) 30лс41нж диаметром 100 мм</t>
  </si>
  <si>
    <t>111</t>
  </si>
  <si>
    <t>Установка задвижек или клапанов стальных для горячей воды и пара диаметром: 80 мм</t>
  </si>
  <si>
    <t>112</t>
  </si>
  <si>
    <t>Задвижки клиновые с выдвижным шпинделем фланцевые для газа давлением 1,6 МПа (16 кгс/см2) 30лс41нж диаметром 80 мм</t>
  </si>
  <si>
    <t>113</t>
  </si>
  <si>
    <t>Фланцы из стали марок ВСт3сп2, ВСт3сп3 для трубопроводов, с соединительным выступом на условное давление Ру 0,1 и 0,25 МПа (1 и 2,5 кгс/см2), диаметром условного прохода 80 мм</t>
  </si>
  <si>
    <t>114</t>
  </si>
  <si>
    <t>Установка задвижек или клапанов стальных для горячей воды и пара диаметром: 50 мм</t>
  </si>
  <si>
    <t>115</t>
  </si>
  <si>
    <t>Фланцы из стали марок ВСт3сп2, ВСт3сп3 для трубопроводов, с соединительным выступом на условное давление Ру 0,1 и 0,25 МПа (1 и 2,5 кгс/см2), диаметром условного прохода 50 мм</t>
  </si>
  <si>
    <t>116</t>
  </si>
  <si>
    <t>Вентили проходные фланцевые 15кч16п1 давлением 2,5 МПа, диаметром 50 мм</t>
  </si>
  <si>
    <t>Футляры ( кожух) , для труб на электрокабель и кабели связи,газа и водопровода</t>
  </si>
  <si>
    <t>117</t>
  </si>
  <si>
    <t>119</t>
  </si>
  <si>
    <t>121</t>
  </si>
  <si>
    <t>123</t>
  </si>
  <si>
    <t>125</t>
  </si>
  <si>
    <t>127</t>
  </si>
  <si>
    <t>129</t>
  </si>
  <si>
    <t>131</t>
  </si>
  <si>
    <t>Устройство контрольной трубки на кожухе перехода газопровода</t>
  </si>
  <si>
    <t>1 установка</t>
  </si>
  <si>
    <t xml:space="preserve">Раздел №5 Изоляционные работы трубопроводов и арматуры </t>
  </si>
  <si>
    <t>Комплексное полиуретановое покрытие " Вектор"</t>
  </si>
  <si>
    <t>136</t>
  </si>
  <si>
    <t>Антикоррозийное покрытие арматуры однокомпонентным составом EMACO NANOCRETE AP</t>
  </si>
  <si>
    <t>137</t>
  </si>
  <si>
    <t>Грунтовка ЭП-0444 "Ветокор-103" двухкомпонентная</t>
  </si>
  <si>
    <t>1 кг</t>
  </si>
  <si>
    <t>138</t>
  </si>
  <si>
    <t>Мастика Вектор-1214 антикоррозийная</t>
  </si>
  <si>
    <t>139</t>
  </si>
  <si>
    <t>Изоляция трубопроводов матами минераловатными, плитами минераловатными на синтетическом связующем</t>
  </si>
  <si>
    <t>141</t>
  </si>
  <si>
    <t>Покрытие поверхности изоляции трубопроводов: стеклопластиками РСТ, тканями стеклянными</t>
  </si>
  <si>
    <t>143</t>
  </si>
  <si>
    <t>Изоляция арматуры и фланцевых соединений пластинами (плитами) из вспененного каучука, вспененного полиэтилена</t>
  </si>
  <si>
    <t>144</t>
  </si>
  <si>
    <t>Маты из супертонкого волокна обшитые стеклотканью</t>
  </si>
  <si>
    <t>Раздел №6 Монтаж полупроходного канала Кл 210-120</t>
  </si>
  <si>
    <t>145</t>
  </si>
  <si>
    <t>Устройство бетонной подготовки</t>
  </si>
  <si>
    <t>147</t>
  </si>
  <si>
    <t>Устройство непроходных каналов: одноячейковых, перекрываемых или опирающихся на плиту</t>
  </si>
  <si>
    <t>Гидроизоляция стен, фундаментов: Гидроизоляция боковая обмазочная битумная в 2 слоя по выровненной поверхности бутовой кладки, кирпичу, бетону</t>
  </si>
  <si>
    <t>149</t>
  </si>
  <si>
    <t>Укладка плит перекрытий площадью: более 5 м2 при наибольшей массе монтажных элементов до 5 т</t>
  </si>
  <si>
    <t>150</t>
  </si>
  <si>
    <t>Укладка плит перекрытий площадью: до 5 м2 при наибольшей массе монтажных элементов до 5 т</t>
  </si>
  <si>
    <t>151</t>
  </si>
  <si>
    <t>Лотки (серия 3.006.1-2.87 выпуск 1) Л25-8 /бетон В25 (М350), объем 1,89 м3, расход арматуры 187,7 кг</t>
  </si>
  <si>
    <t>152</t>
  </si>
  <si>
    <t>Лотки из бетона В15 (М200), объемом от 0,2 до 0,5 м3, с расходом арматуры 25 кг/м3 (для непроходных каналов)</t>
  </si>
  <si>
    <t>153</t>
  </si>
  <si>
    <t>Плита перекрытия П21-8 /бетон В22,5 (М300), объем 1,18 м3, расход арматуры 99,8 кг/ (серия 3.006.1-2.87 вып.2)</t>
  </si>
  <si>
    <t>154</t>
  </si>
  <si>
    <t>Плита перекрытия П21д-8 /бетон В25 (М350), объем 0,29 м3, расход арматуры 23,6 кг/ (серия 3.006.1-2.87 вып.2)</t>
  </si>
  <si>
    <t>Монолитные ж/бетонные направляющие опоры-в кол-ве 100шт.; неподвижной опоры в кол-ве 17 шт. и опорной подушки Оп4а-в кол-ве 10шт.</t>
  </si>
  <si>
    <t>155</t>
  </si>
  <si>
    <t>157</t>
  </si>
  <si>
    <t>Устройство стен, днищ и перекрытий тоннелей и проходных каналов при отношении высоты к ширине: до 1 и толщине стен до 300 мм</t>
  </si>
  <si>
    <t>164</t>
  </si>
  <si>
    <t>Установка закладных деталей весом: до 4 кг</t>
  </si>
  <si>
    <t>166</t>
  </si>
  <si>
    <t>Установка опор из плит и колец диаметром: до 1000 мм</t>
  </si>
  <si>
    <t>167</t>
  </si>
  <si>
    <t>Опорные подушки ОП 4 /бетон В15 (М200), объем 0,04 м3, расход арматуры 3,4 кг / (серия 3.006.1-8)</t>
  </si>
  <si>
    <t>Монолитные участки в местах герметизации стыков</t>
  </si>
  <si>
    <t>168</t>
  </si>
  <si>
    <t>Пригрузка из бетона на гидроизоляцию</t>
  </si>
  <si>
    <t>172</t>
  </si>
  <si>
    <t>Устройство подстилающих слоев: бетонных</t>
  </si>
  <si>
    <t>Стойки под задвижки СТ1</t>
  </si>
  <si>
    <t>174</t>
  </si>
  <si>
    <t>Монтаж опорных конструкций: для крепления трубопроводов внутри зданий и сооружений массой до 0,1 т</t>
  </si>
  <si>
    <t>Атикоррозийная мастика вектор</t>
  </si>
  <si>
    <t>176</t>
  </si>
  <si>
    <t>расход мастики— около 150 гр. на кв. м. (первый слой), последующие — 120 гр. на кв. м.;</t>
  </si>
  <si>
    <t>177</t>
  </si>
  <si>
    <t>Расход мастики при однослойном нанесении: 120гр/м2</t>
  </si>
  <si>
    <t>178</t>
  </si>
  <si>
    <t>179</t>
  </si>
  <si>
    <t>Укладка блоков и плит ленточных фундаментов при глубине котлована до 4 м, масса конструкций: до 1,5 т</t>
  </si>
  <si>
    <t>181</t>
  </si>
  <si>
    <t>Блоки бетонные стен подвалов сплошные (ГОСТ13579-78) ФБС24-4-6-Т /бетон В7,5 (М100), объем 0,543 м3, расход арматуры 1,46 кг/</t>
  </si>
  <si>
    <t>Раздел №7 Изоляционные работы стен и каналов</t>
  </si>
  <si>
    <t>182</t>
  </si>
  <si>
    <t>Устройство гидроизоляции подземных и инженерных сооружений горизонтальных поверхностей</t>
  </si>
  <si>
    <t>183</t>
  </si>
  <si>
    <t>Устройство гидроизоляции подземных и инженерных сооружений вертикальных поверхностей, высотой до 3 м</t>
  </si>
  <si>
    <t>184</t>
  </si>
  <si>
    <t>Крепежная планка PLANTER PROFILE, размер 82 мм x 2 м</t>
  </si>
  <si>
    <t>185</t>
  </si>
  <si>
    <t>Мембрана профилированная защитная типа "Плантер"</t>
  </si>
  <si>
    <t>186</t>
  </si>
  <si>
    <t>Техноэласт ЭПП</t>
  </si>
  <si>
    <t>187</t>
  </si>
  <si>
    <t>Устройство гидроизоляции обмазочной: в один слой праймером</t>
  </si>
  <si>
    <t>188</t>
  </si>
  <si>
    <t>Гидроизоляция поверхности бетонных и железобетонных конструкций в два слоя защитными покрытиями серии MASTERSEAL: горизонтальной</t>
  </si>
  <si>
    <t>190</t>
  </si>
  <si>
    <t>Гидроизоляция поверхности бетонных и железобетонных конструкций в два слоя защитными покрытиями серии MASTERSEAL: вертикальной</t>
  </si>
  <si>
    <t>Раздел №8 Железобетонные колодцы СК1,2 УТ1-3</t>
  </si>
  <si>
    <t>Смотровой колодец СК-1,2 (2 шт.)</t>
  </si>
  <si>
    <t>192</t>
  </si>
  <si>
    <t>193</t>
  </si>
  <si>
    <t>Установка люка</t>
  </si>
  <si>
    <t>194</t>
  </si>
  <si>
    <t>Люки чугунные тяжелые</t>
  </si>
  <si>
    <t>195</t>
  </si>
  <si>
    <t>197</t>
  </si>
  <si>
    <t>Кольцо стеновое смотровых колодцев КС20.9 /бетон В15 (М200), объем 0,59 м3, расход арматуры 19,88 кг/ (серия 3.900.1-14)</t>
  </si>
  <si>
    <t>198</t>
  </si>
  <si>
    <t>Кольцо опорное КО-6 /бетон В15 (М200), объем 0,02 м3, расход арматуры 1,10 кг / (серия 3.900.1-14)</t>
  </si>
  <si>
    <t>199</t>
  </si>
  <si>
    <t>Плита перекрытия 1ПП20-1 /бетон В15 (М200), объем 0,55 м3, расход арматуры 49,65 кг/ (серия 3.900.1-14)</t>
  </si>
  <si>
    <t>200</t>
  </si>
  <si>
    <t>201</t>
  </si>
  <si>
    <t>203</t>
  </si>
  <si>
    <t>Опускные колодцы ( УТ-1;УТ-2;УТ-3)</t>
  </si>
  <si>
    <t>205</t>
  </si>
  <si>
    <t>206</t>
  </si>
  <si>
    <t>207</t>
  </si>
  <si>
    <t>Люки чугунные легкие</t>
  </si>
  <si>
    <t>208</t>
  </si>
  <si>
    <t>210</t>
  </si>
  <si>
    <t>Кольцо стеновое смотровых колодцев КС20.6 /бетон В15 (М200), объем 0,39 м3, расход арматуры 13,04 кг/ (серия 3.900.1-14)</t>
  </si>
  <si>
    <t>211</t>
  </si>
  <si>
    <t>212</t>
  </si>
  <si>
    <t>213</t>
  </si>
  <si>
    <t>214</t>
  </si>
  <si>
    <t>215</t>
  </si>
  <si>
    <t>217</t>
  </si>
  <si>
    <t xml:space="preserve">Раздел №9 Тепловая камера (ТК 41 ) </t>
  </si>
  <si>
    <t>219</t>
  </si>
  <si>
    <t>221</t>
  </si>
  <si>
    <t>Устройство стен, днищ и перекрытий тоннелей и проходных каналов при отношении высоты к ширине: до 1 и толщине стен до 500 мм</t>
  </si>
  <si>
    <t>224</t>
  </si>
  <si>
    <t>225</t>
  </si>
  <si>
    <t>Плиты перекрытия лотков и каналов ПО-4 /бетон В25 (М350), объем 0,61 м3, расход арматуры 52,7 кг/ (серия 3.006.1-2/82.1)</t>
  </si>
  <si>
    <t>226</t>
  </si>
  <si>
    <t>227</t>
  </si>
  <si>
    <t>229</t>
  </si>
  <si>
    <t>230</t>
  </si>
  <si>
    <t>231</t>
  </si>
  <si>
    <t>232</t>
  </si>
  <si>
    <t>233</t>
  </si>
  <si>
    <t>Блоки бетонные стен подвалов сплошные (ГОСТ13579-78) ФБС12-4-6-Т /бетон В7,5 (М100), объем 0,265 м3, расход арматуры 1,46 кг/</t>
  </si>
  <si>
    <t>234</t>
  </si>
  <si>
    <t>235</t>
  </si>
  <si>
    <t>Гидроизоляция стен, фундаментов: горизонтальная оклеечная в 2 слоя</t>
  </si>
  <si>
    <t>Бетонный пол</t>
  </si>
  <si>
    <t>237</t>
  </si>
  <si>
    <t>Устройство подстилающих слоев: щебеночных</t>
  </si>
  <si>
    <t>239</t>
  </si>
  <si>
    <t>241</t>
  </si>
  <si>
    <t>243</t>
  </si>
  <si>
    <t>Монтаж плит перекытий и опорных колец существующих камер ( ж/б изделия повторно применяются)</t>
  </si>
  <si>
    <t>244</t>
  </si>
  <si>
    <t>Установка опор из плит и колец диаметром более 1000 мм</t>
  </si>
  <si>
    <t>Монтаж плит перекытий и опорных колец существующей камере ТК-42</t>
  </si>
  <si>
    <t>245</t>
  </si>
  <si>
    <t>246</t>
  </si>
  <si>
    <t>247</t>
  </si>
  <si>
    <t>248</t>
  </si>
  <si>
    <t>Плита перекрытия П15д-8 /бетон В25 (М350), объем 0,16 м3, расход арматуры 12,8 кг/ (серия 3.006.1-2.87 вып.2)</t>
  </si>
  <si>
    <t>249</t>
  </si>
  <si>
    <t>Укладка балок фундаментных длиной: до 6 м</t>
  </si>
  <si>
    <t>250</t>
  </si>
  <si>
    <t>251</t>
  </si>
  <si>
    <t>252</t>
  </si>
  <si>
    <t>Установка экранов ограждений площадью до 10 м2</t>
  </si>
  <si>
    <t>Восстановление плит перекрытияканалов П21-8 ( 2460*29990*160 ) плиты повторно применяемые</t>
  </si>
  <si>
    <t>253</t>
  </si>
  <si>
    <t>254</t>
  </si>
  <si>
    <t>Устройство фундаментных плит железобетонных: плоских</t>
  </si>
  <si>
    <t>Раздел №10 Перевозка груза ( грунта,а/ бетона,м/труб и изделей и строительного мусора после демонтажа)</t>
  </si>
  <si>
    <t>256</t>
  </si>
  <si>
    <t>Перевозка грузов I класса автомобилями-самосвалами грузоподъемностью 10 т работающих вне карьера на расстояние до 10 км</t>
  </si>
  <si>
    <t>1 т груза</t>
  </si>
  <si>
    <t>259</t>
  </si>
  <si>
    <t>260</t>
  </si>
  <si>
    <t>Перевозка грузов I класса автомобилями бортовыми грузоподъемностью до 15 т на расстояние до 43 км</t>
  </si>
  <si>
    <t>Раздел №11 Восстановительные работы по дорожному покрытию</t>
  </si>
  <si>
    <t>261</t>
  </si>
  <si>
    <t>Устройство подстилающих и выравнивающих слоев оснований: из щебня</t>
  </si>
  <si>
    <t>262</t>
  </si>
  <si>
    <t>Щебень из природного камня для строительных работ марка 800, фракция 5-20 мм</t>
  </si>
  <si>
    <t>263</t>
  </si>
  <si>
    <t>Щебень из природного камня для строительных работ марка 800, фракция 20-40 мм</t>
  </si>
  <si>
    <t>264</t>
  </si>
  <si>
    <t>Розлив вяжущих материалов</t>
  </si>
  <si>
    <t>266</t>
  </si>
  <si>
    <t>267</t>
  </si>
  <si>
    <t>Смеси асфальтобетонные дорожные, аэродромные и асфальтобетон (горячие для плотного асфальтобетона мелко и крупнозернистые, песчаные), марка II, тип А</t>
  </si>
  <si>
    <t>270</t>
  </si>
  <si>
    <t>271</t>
  </si>
  <si>
    <t>Смеси асфальтобетонные дорожные, аэродромные и асфальтобетон (горячие для пористого асфальтобетона щебеночные и гравийные), марка II</t>
  </si>
  <si>
    <t>274</t>
  </si>
  <si>
    <t>Установка бортовых камней природных: при других видах покрытий</t>
  </si>
  <si>
    <t>275</t>
  </si>
  <si>
    <t>Бордюр дорожный 1000х300х150</t>
  </si>
  <si>
    <t>276</t>
  </si>
  <si>
    <t>Устройство щебеночных оснований, обработанных в верхней части пескоцементной смесью, толщина слоя 18 см с уплотнением: виброкатками</t>
  </si>
  <si>
    <t>277</t>
  </si>
  <si>
    <t>Смесь пескоцементная с содержанием цемента до 67 %</t>
  </si>
  <si>
    <t>278</t>
  </si>
  <si>
    <t>Устройство покрытий из тротуарной плитки, количество плитки при укладке на 1 м2: 40 шт.</t>
  </si>
  <si>
    <t>279</t>
  </si>
  <si>
    <t>Плиты бетонные тротуарные, толщина 100 мм, цвет серый</t>
  </si>
  <si>
    <t>на выполнение капитального ремонта</t>
  </si>
  <si>
    <t>__________________________</t>
  </si>
  <si>
    <t>Заместитель генерального директора</t>
  </si>
  <si>
    <t>по капитальному строительству</t>
  </si>
  <si>
    <t>Д.В.Прилипко</t>
  </si>
  <si>
    <t>Заказчик</t>
  </si>
  <si>
    <t>ГУП РК "Крымтеплокоммунэнерго"</t>
  </si>
  <si>
    <t>_____________________________</t>
  </si>
  <si>
    <t>М.П.</t>
  </si>
  <si>
    <t>Подрядчик</t>
  </si>
  <si>
    <t>____________________________________________________________________________________________</t>
  </si>
  <si>
    <t>______________________________________________________________________________________________</t>
  </si>
  <si>
    <t>______________________________</t>
  </si>
  <si>
    <t>Наименование конструктивных ренений(элементов) ,комплексов (видов)работ</t>
  </si>
  <si>
    <t>Количество(Объем работ)</t>
  </si>
  <si>
    <t>Цена,тыс.руб.за единицу измерения</t>
  </si>
  <si>
    <t>Раздел №4 Трубопроводы</t>
  </si>
  <si>
    <t>ТЕРМОЧЕХЛЫ ДЛЯ ЗАДВИЖЕК</t>
  </si>
  <si>
    <t xml:space="preserve">Итого:_________________________________(прописью) </t>
  </si>
  <si>
    <t>Начальная (максимальная) цена контракта без НДС:     _______________________________________(прописью)</t>
  </si>
  <si>
    <t>НДС -_________________________________(прописью)</t>
  </si>
  <si>
    <t>Начальная (максимальная) цена контракта с НДС:     _______________________________________(прописью)</t>
  </si>
  <si>
    <t>В существующих камерах</t>
  </si>
  <si>
    <r>
      <t>Трубы стальные сварные для класса прочности К 42, наружным диаметром 426 мм толщина стенок 7 мм</t>
    </r>
    <r>
      <rPr>
        <b/>
        <i/>
        <sz val="9"/>
        <rFont val="Times New Roman"/>
        <family val="1"/>
        <charset val="204"/>
      </rPr>
      <t xml:space="preserve"> </t>
    </r>
    <r>
      <rPr>
        <b/>
        <i/>
        <sz val="11"/>
        <rFont val="Times New Roman"/>
        <family val="1"/>
        <charset val="204"/>
      </rPr>
      <t>(Возвратные материалы)</t>
    </r>
  </si>
  <si>
    <r>
      <t>Задвижки стальные диаметром 50 мм</t>
    </r>
    <r>
      <rPr>
        <b/>
        <i/>
        <sz val="9"/>
        <rFont val="Times New Roman"/>
        <family val="1"/>
        <charset val="204"/>
      </rPr>
      <t xml:space="preserve"> </t>
    </r>
    <r>
      <rPr>
        <b/>
        <i/>
        <sz val="11"/>
        <rFont val="Times New Roman"/>
        <family val="1"/>
        <charset val="204"/>
      </rPr>
      <t>(Возвратные материалы</t>
    </r>
    <r>
      <rPr>
        <sz val="11"/>
        <rFont val="Times New Roman"/>
        <family val="1"/>
        <charset val="204"/>
      </rPr>
      <t>)</t>
    </r>
  </si>
  <si>
    <r>
      <t xml:space="preserve">Опоры стальные  </t>
    </r>
    <r>
      <rPr>
        <b/>
        <i/>
        <sz val="11"/>
        <rFont val="Times New Roman"/>
        <family val="1"/>
        <charset val="204"/>
      </rPr>
      <t>(Возвратные материалы)</t>
    </r>
  </si>
  <si>
    <t>____________________</t>
  </si>
  <si>
    <t xml:space="preserve">Приложение №2  к контракту     </t>
  </si>
  <si>
    <t>СМЕТА КОНТРАКТА</t>
  </si>
  <si>
    <t>Дата утверждения сметной документации</t>
  </si>
  <si>
    <t xml:space="preserve">Стоимость подрядных работ </t>
  </si>
  <si>
    <t>Составлена в уровне цен реализации Контракта</t>
  </si>
  <si>
    <t>Демонтаж непроходных каналов: одноячейковых, перекрываемых или опирающихся на плиту</t>
  </si>
  <si>
    <t>Демонтаж опор из плит и колец диаметром более 1000 мм</t>
  </si>
  <si>
    <t>Демонтаж круглых сборных железобетонных канализационных колодцев диаметром: 2 м в сухих грунтах</t>
  </si>
  <si>
    <t>Демонтаж стальных трубопроводов в непроходном канале, диаметр труб 400 мм</t>
  </si>
  <si>
    <t>Демонтаж стальных трубопроводов в непроходном канале, диаметр труб 200 мм</t>
  </si>
  <si>
    <t>Трубы стальные наружный диаметр 219 мм.</t>
  </si>
  <si>
    <t>Демонтаж камер со стенками: из монолитного бетона (ТК-41 )</t>
  </si>
  <si>
    <t>Демонтаж стальных трубопроводов в непроходном канале, диаметр труб 150 мм</t>
  </si>
  <si>
    <r>
      <t xml:space="preserve">Трубы стальные  наружный диаметр 159 мм, толщина стенки 7 мм </t>
    </r>
    <r>
      <rPr>
        <b/>
        <i/>
        <sz val="11"/>
        <rFont val="Times New Roman"/>
        <family val="1"/>
        <charset val="204"/>
      </rPr>
      <t>(Возвратные материалы)</t>
    </r>
  </si>
  <si>
    <t>Демонтаж стальных трубопроводов в непроходном канале, диаметр труб 100 мм</t>
  </si>
  <si>
    <r>
      <t>Трубы стальные диаметр 108 мм, толщина стенки 4,5 мм</t>
    </r>
    <r>
      <rPr>
        <b/>
        <i/>
        <sz val="9"/>
        <rFont val="Times New Roman"/>
        <family val="1"/>
        <charset val="204"/>
      </rPr>
      <t>(Возвратные материалы)</t>
    </r>
  </si>
  <si>
    <t>Демонтаж стальных трубопроводов в непроходном канале, диаметр труб 80 мм</t>
  </si>
  <si>
    <r>
      <t>Трубы стальные электросварные прямошовные  диаметр 89 мм, толщина стенки 3,0 мм</t>
    </r>
    <r>
      <rPr>
        <sz val="11"/>
        <rFont val="Times New Roman"/>
        <family val="1"/>
        <charset val="204"/>
      </rPr>
      <t xml:space="preserve"> </t>
    </r>
    <r>
      <rPr>
        <b/>
        <i/>
        <sz val="11"/>
        <rFont val="Times New Roman"/>
        <family val="1"/>
        <charset val="204"/>
      </rPr>
      <t>(Возвратные материалы)</t>
    </r>
  </si>
  <si>
    <t>Демонтаж стальных трубопроводов в непроходном канале, диаметр труб 50 мм</t>
  </si>
  <si>
    <r>
      <t xml:space="preserve">Трубы стальные диаметр 57 мм, толщина стенки 3 мм  </t>
    </r>
    <r>
      <rPr>
        <b/>
        <i/>
        <sz val="11"/>
        <rFont val="Times New Roman"/>
        <family val="1"/>
        <charset val="204"/>
      </rPr>
      <t>(Возвратные материалы)</t>
    </r>
  </si>
  <si>
    <r>
      <t xml:space="preserve">Задвижки клиновые двухдисковые с выдвижным шпинделем фланцевые диаметром 250 мм </t>
    </r>
    <r>
      <rPr>
        <b/>
        <i/>
        <sz val="9"/>
        <rFont val="Times New Roman"/>
        <family val="1"/>
        <charset val="204"/>
      </rPr>
      <t>(Возвратные материалы)</t>
    </r>
  </si>
  <si>
    <r>
      <t xml:space="preserve">Задвижки клиновые двухдисковые с выдвижным шпинделем фланцевые диаметром 400 мм </t>
    </r>
    <r>
      <rPr>
        <b/>
        <i/>
        <sz val="11"/>
        <rFont val="Times New Roman"/>
        <family val="1"/>
        <charset val="204"/>
      </rPr>
      <t>(Возвратные материалы)</t>
    </r>
  </si>
  <si>
    <t>Демонтаж задвижек стальных диаметром: 150 мм</t>
  </si>
  <si>
    <t>Демонтаж задвижек стальных  диаметром: 250 мм</t>
  </si>
  <si>
    <t>Демонтаж задвижек стальных диаметром: 400 мм</t>
  </si>
  <si>
    <r>
      <t xml:space="preserve">Задвижки клиновые двухдисковые с выдвижным шпинделем фланцевые  диаметром 150 мм </t>
    </r>
    <r>
      <rPr>
        <b/>
        <i/>
        <sz val="11"/>
        <rFont val="Times New Roman"/>
        <family val="1"/>
        <charset val="204"/>
      </rPr>
      <t>(Возвратные материалы)</t>
    </r>
  </si>
  <si>
    <t>Демонтаж задвижек стальных  диаметром: 100 мм</t>
  </si>
  <si>
    <r>
      <t xml:space="preserve">Задвижки клиновые двухдисковые с выдвижным шпинделем фланцевые  диаметром 100 мм </t>
    </r>
    <r>
      <rPr>
        <b/>
        <i/>
        <sz val="11"/>
        <rFont val="Times New Roman"/>
        <family val="1"/>
        <charset val="204"/>
      </rPr>
      <t>(Возвратные материалы)</t>
    </r>
  </si>
  <si>
    <t>Демонтаж задвижек стальных диаметром: 50 мм</t>
  </si>
  <si>
    <t>Демонтаж опорных конструкций: для крепления трубопроводов внутри зданий и сооружений массой до 0,1 т</t>
  </si>
  <si>
    <t>Демонтаж экранов ограждений площадью до 10 м2</t>
  </si>
  <si>
    <t>Демонтаж бетонной подготовки</t>
  </si>
  <si>
    <t>Изготовление и сборка футляров из стальных трубопроводов диаметром: 50 мм</t>
  </si>
  <si>
    <t>Изготовление и сборка футляров из стальных трубопроводов диаметром: до 80 мм</t>
  </si>
  <si>
    <t>Изготовление и сборка футляров из стальных трубопроводов диаметром: 100 мм</t>
  </si>
  <si>
    <t>Изготовление и сборка футляров из стальных трубопроводов диаметром: 150 мм</t>
  </si>
  <si>
    <t>Изготовление и сборка футляров из стальных трубопроводов диаметром: 200 мм</t>
  </si>
  <si>
    <t>Изготовление и сборка футляров из стальных трубопроводов диаметром: 250 мм</t>
  </si>
  <si>
    <t>Изготовление и сборка футляров из стальных трубопроводов диаметром: 300 мм</t>
  </si>
  <si>
    <t>Устройство покрытия толщиной 5 см из горячих асфальтобетонных смесей плотных крупнозернинистых типа АБ, плотность каменных материалов: 2,5-2,9 т/м3</t>
  </si>
  <si>
    <t>Устройство покрытия толщиной 8 см из горячих асфальтобетонных смесей пористых крупнозернистых, плотность каменных материалов: 2,5-2,9 т/м3</t>
  </si>
  <si>
    <t>Армокаркасы, заготовки трубные, мусор, щебень, а/бетон</t>
  </si>
  <si>
    <t>Непредвиденные затраты -2%</t>
  </si>
  <si>
    <t>Непредвиденные затраты</t>
  </si>
  <si>
    <r>
      <t xml:space="preserve">Цена,тыс.руб. </t>
    </r>
    <r>
      <rPr>
        <b/>
        <sz val="12"/>
        <rFont val="Times New Roman"/>
        <family val="1"/>
        <charset val="204"/>
      </rPr>
      <t>всего</t>
    </r>
  </si>
  <si>
    <t>от "___"_____________2021г.</t>
  </si>
  <si>
    <t xml:space="preserve">на выполнение работ по объекту:
«Капитальный ремонт сетей теплоснабжения по ул.Сельвинского  в г.Симферополе».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</si>
</sst>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7"/>
      <color theme="1"/>
      <name val="Calibri"/>
      <family val="2"/>
      <charset val="204"/>
      <scheme val="minor"/>
    </font>
    <font>
      <sz val="8"/>
      <name val="Times New Roman"/>
      <charset val="204"/>
    </font>
    <font>
      <sz val="9"/>
      <name val="Times New Roman"/>
      <charset val="204"/>
    </font>
    <font>
      <b/>
      <sz val="9"/>
      <name val="Times New Roman"/>
      <charset val="204"/>
    </font>
    <font>
      <i/>
      <sz val="9"/>
      <name val="Times New Roman"/>
      <family val="1"/>
      <charset val="204"/>
    </font>
    <font>
      <sz val="7"/>
      <name val="Arial Cyr"/>
      <charset val="204"/>
    </font>
    <font>
      <sz val="9"/>
      <name val="Times New Roman"/>
      <family val="1"/>
      <charset val="204"/>
    </font>
    <font>
      <i/>
      <u/>
      <sz val="9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rgb="FF00000A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134">
    <xf numFmtId="0" fontId="0" fillId="0" borderId="0" xfId="0"/>
    <xf numFmtId="0" fontId="2" fillId="0" borderId="0" xfId="0" applyFont="1" applyFill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49" fontId="6" fillId="0" borderId="1" xfId="1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left" vertical="top" wrapText="1"/>
    </xf>
    <xf numFmtId="0" fontId="8" fillId="0" borderId="0" xfId="0" applyFont="1"/>
    <xf numFmtId="0" fontId="12" fillId="0" borderId="0" xfId="0" applyFont="1"/>
    <xf numFmtId="0" fontId="13" fillId="0" borderId="0" xfId="0" applyFont="1"/>
    <xf numFmtId="49" fontId="2" fillId="0" borderId="0" xfId="0" applyNumberFormat="1" applyFont="1" applyFill="1" applyAlignment="1">
      <alignment horizontal="left" vertical="top" wrapText="1"/>
    </xf>
    <xf numFmtId="49" fontId="2" fillId="0" borderId="5" xfId="0" applyNumberFormat="1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right" vertical="top" wrapText="1"/>
    </xf>
    <xf numFmtId="0" fontId="6" fillId="0" borderId="5" xfId="0" applyFont="1" applyFill="1" applyBorder="1" applyAlignment="1">
      <alignment horizontal="left" vertical="top" wrapText="1"/>
    </xf>
    <xf numFmtId="49" fontId="2" fillId="0" borderId="6" xfId="0" applyNumberFormat="1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right" vertical="top" wrapText="1"/>
    </xf>
    <xf numFmtId="0" fontId="6" fillId="0" borderId="6" xfId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0" fillId="0" borderId="4" xfId="0" applyBorder="1"/>
    <xf numFmtId="49" fontId="7" fillId="0" borderId="2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righ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10" xfId="1" applyFont="1" applyFill="1" applyBorder="1" applyAlignment="1">
      <alignment horizontal="left" vertical="top" wrapText="1"/>
    </xf>
    <xf numFmtId="3" fontId="2" fillId="0" borderId="2" xfId="0" applyNumberFormat="1" applyFont="1" applyFill="1" applyBorder="1" applyAlignment="1">
      <alignment horizontal="right" vertical="top" wrapText="1"/>
    </xf>
    <xf numFmtId="4" fontId="2" fillId="0" borderId="2" xfId="0" applyNumberFormat="1" applyFont="1" applyFill="1" applyBorder="1" applyAlignment="1">
      <alignment horizontal="right" vertical="top" wrapText="1"/>
    </xf>
    <xf numFmtId="0" fontId="2" fillId="0" borderId="10" xfId="0" applyFont="1" applyFill="1" applyBorder="1" applyAlignment="1">
      <alignment horizontal="lef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4" fontId="2" fillId="0" borderId="6" xfId="0" applyNumberFormat="1" applyFont="1" applyFill="1" applyBorder="1" applyAlignment="1">
      <alignment horizontal="right" vertical="top" wrapText="1"/>
    </xf>
    <xf numFmtId="0" fontId="2" fillId="0" borderId="5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49" fontId="6" fillId="0" borderId="6" xfId="1" applyNumberFormat="1" applyFont="1" applyFill="1" applyBorder="1" applyAlignment="1">
      <alignment horizontal="left" vertical="top" wrapText="1"/>
    </xf>
    <xf numFmtId="0" fontId="6" fillId="0" borderId="5" xfId="1" applyFont="1" applyFill="1" applyBorder="1" applyAlignment="1">
      <alignment horizontal="left" vertical="top" wrapText="1"/>
    </xf>
    <xf numFmtId="49" fontId="2" fillId="0" borderId="11" xfId="0" applyNumberFormat="1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right" vertical="top" wrapText="1"/>
    </xf>
    <xf numFmtId="49" fontId="6" fillId="0" borderId="11" xfId="1" applyNumberFormat="1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49" fontId="6" fillId="0" borderId="10" xfId="1" applyNumberFormat="1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right" vertical="top" wrapText="1"/>
    </xf>
    <xf numFmtId="49" fontId="6" fillId="0" borderId="13" xfId="1" applyNumberFormat="1" applyFont="1" applyFill="1" applyBorder="1" applyAlignment="1">
      <alignment horizontal="left" vertical="top" wrapText="1"/>
    </xf>
    <xf numFmtId="0" fontId="6" fillId="0" borderId="13" xfId="1" applyFont="1" applyFill="1" applyBorder="1" applyAlignment="1">
      <alignment horizontal="left" vertical="top" wrapText="1"/>
    </xf>
    <xf numFmtId="0" fontId="6" fillId="0" borderId="14" xfId="1" applyFont="1" applyFill="1" applyBorder="1" applyAlignment="1">
      <alignment horizontal="left" vertical="top" wrapText="1"/>
    </xf>
    <xf numFmtId="49" fontId="7" fillId="0" borderId="4" xfId="0" applyNumberFormat="1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right" vertical="top" wrapText="1"/>
    </xf>
    <xf numFmtId="0" fontId="0" fillId="0" borderId="16" xfId="0" applyBorder="1"/>
    <xf numFmtId="0" fontId="0" fillId="0" borderId="10" xfId="0" applyBorder="1"/>
    <xf numFmtId="0" fontId="0" fillId="0" borderId="17" xfId="0" applyBorder="1"/>
    <xf numFmtId="49" fontId="6" fillId="0" borderId="14" xfId="1" applyNumberFormat="1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right" vertical="top" wrapText="1"/>
    </xf>
    <xf numFmtId="0" fontId="0" fillId="0" borderId="19" xfId="0" applyBorder="1"/>
    <xf numFmtId="0" fontId="2" fillId="0" borderId="2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3" fontId="2" fillId="0" borderId="15" xfId="0" applyNumberFormat="1" applyFont="1" applyFill="1" applyBorder="1" applyAlignment="1">
      <alignment horizontal="right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49" fontId="2" fillId="0" borderId="14" xfId="0" applyNumberFormat="1" applyFont="1" applyFill="1" applyBorder="1" applyAlignment="1">
      <alignment horizontal="left" vertical="top" wrapText="1"/>
    </xf>
    <xf numFmtId="49" fontId="2" fillId="0" borderId="4" xfId="0" applyNumberFormat="1" applyFont="1" applyFill="1" applyBorder="1" applyAlignment="1">
      <alignment horizontal="left" vertical="top" wrapText="1"/>
    </xf>
    <xf numFmtId="49" fontId="2" fillId="0" borderId="1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21" xfId="0" applyNumberFormat="1" applyFont="1" applyFill="1" applyBorder="1" applyAlignment="1">
      <alignment horizontal="left" vertical="top" wrapText="1"/>
    </xf>
    <xf numFmtId="49" fontId="14" fillId="0" borderId="22" xfId="0" applyNumberFormat="1" applyFont="1" applyFill="1" applyBorder="1" applyAlignment="1">
      <alignment horizontal="left" vertical="top" wrapText="1"/>
    </xf>
    <xf numFmtId="49" fontId="2" fillId="0" borderId="22" xfId="0" applyNumberFormat="1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right" vertical="top" wrapText="1"/>
    </xf>
    <xf numFmtId="0" fontId="0" fillId="0" borderId="22" xfId="0" applyBorder="1"/>
    <xf numFmtId="49" fontId="2" fillId="0" borderId="24" xfId="0" applyNumberFormat="1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3" fontId="2" fillId="0" borderId="5" xfId="0" applyNumberFormat="1" applyFont="1" applyFill="1" applyBorder="1" applyAlignment="1">
      <alignment horizontal="right" vertical="top" wrapText="1"/>
    </xf>
    <xf numFmtId="49" fontId="16" fillId="0" borderId="1" xfId="0" applyNumberFormat="1" applyFont="1" applyFill="1" applyBorder="1" applyAlignment="1">
      <alignment horizontal="left" vertical="top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6" fillId="0" borderId="11" xfId="1" applyNumberFormat="1" applyFont="1" applyFill="1" applyBorder="1" applyAlignment="1">
      <alignment horizontal="center" wrapText="1"/>
    </xf>
    <xf numFmtId="49" fontId="9" fillId="0" borderId="26" xfId="0" applyNumberFormat="1" applyFont="1" applyFill="1" applyBorder="1" applyAlignment="1">
      <alignment horizontal="center" vertical="center" wrapText="1"/>
    </xf>
    <xf numFmtId="49" fontId="9" fillId="0" borderId="27" xfId="0" applyNumberFormat="1" applyFont="1" applyFill="1" applyBorder="1" applyAlignment="1">
      <alignment horizontal="center" vertical="center" wrapText="1"/>
    </xf>
    <xf numFmtId="49" fontId="9" fillId="0" borderId="28" xfId="1" applyNumberFormat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49" fontId="2" fillId="0" borderId="0" xfId="0" applyNumberFormat="1" applyFont="1" applyFill="1" applyAlignment="1">
      <alignment vertical="top" wrapText="1"/>
    </xf>
    <xf numFmtId="49" fontId="18" fillId="0" borderId="0" xfId="0" applyNumberFormat="1" applyFont="1" applyFill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Border="1" applyAlignment="1">
      <alignment horizontal="center" vertical="top" wrapText="1"/>
    </xf>
    <xf numFmtId="0" fontId="20" fillId="0" borderId="0" xfId="0" applyFont="1" applyAlignment="1">
      <alignment vertical="center"/>
    </xf>
    <xf numFmtId="49" fontId="6" fillId="0" borderId="6" xfId="0" applyNumberFormat="1" applyFont="1" applyFill="1" applyBorder="1" applyAlignment="1">
      <alignment horizontal="left" vertical="top" wrapText="1"/>
    </xf>
    <xf numFmtId="49" fontId="6" fillId="0" borderId="5" xfId="0" applyNumberFormat="1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right" vertical="top" wrapText="1"/>
    </xf>
    <xf numFmtId="49" fontId="2" fillId="0" borderId="37" xfId="0" applyNumberFormat="1" applyFont="1" applyFill="1" applyBorder="1" applyAlignment="1">
      <alignment horizontal="left" vertical="top" wrapText="1"/>
    </xf>
    <xf numFmtId="49" fontId="14" fillId="0" borderId="38" xfId="0" applyNumberFormat="1" applyFont="1" applyFill="1" applyBorder="1" applyAlignment="1">
      <alignment horizontal="left" vertical="top" wrapText="1"/>
    </xf>
    <xf numFmtId="49" fontId="2" fillId="0" borderId="39" xfId="0" applyNumberFormat="1" applyFont="1" applyFill="1" applyBorder="1" applyAlignment="1">
      <alignment horizontal="left" vertical="top" wrapText="1"/>
    </xf>
    <xf numFmtId="0" fontId="2" fillId="0" borderId="39" xfId="0" applyFont="1" applyFill="1" applyBorder="1" applyAlignment="1">
      <alignment horizontal="right" vertical="top" wrapText="1"/>
    </xf>
    <xf numFmtId="0" fontId="0" fillId="0" borderId="38" xfId="0" applyBorder="1"/>
    <xf numFmtId="0" fontId="6" fillId="0" borderId="40" xfId="0" applyFont="1" applyFill="1" applyBorder="1" applyAlignment="1">
      <alignment horizontal="right" vertical="top" wrapText="1"/>
    </xf>
    <xf numFmtId="0" fontId="6" fillId="0" borderId="4" xfId="0" applyFont="1" applyFill="1" applyBorder="1" applyAlignment="1">
      <alignment horizontal="left" vertical="top" wrapText="1"/>
    </xf>
    <xf numFmtId="49" fontId="4" fillId="0" borderId="7" xfId="0" applyNumberFormat="1" applyFont="1" applyFill="1" applyBorder="1" applyAlignment="1">
      <alignment horizontal="center" vertical="top" wrapText="1"/>
    </xf>
    <xf numFmtId="49" fontId="4" fillId="0" borderId="8" xfId="0" applyNumberFormat="1" applyFont="1" applyFill="1" applyBorder="1" applyAlignment="1">
      <alignment horizontal="center" vertical="top" wrapText="1"/>
    </xf>
    <xf numFmtId="49" fontId="4" fillId="0" borderId="9" xfId="0" applyNumberFormat="1" applyFont="1" applyFill="1" applyBorder="1" applyAlignment="1">
      <alignment horizontal="center" vertical="top" wrapText="1"/>
    </xf>
    <xf numFmtId="49" fontId="16" fillId="0" borderId="21" xfId="0" applyNumberFormat="1" applyFont="1" applyFill="1" applyBorder="1" applyAlignment="1">
      <alignment horizontal="center" vertical="top" wrapText="1"/>
    </xf>
    <xf numFmtId="49" fontId="16" fillId="0" borderId="22" xfId="0" applyNumberFormat="1" applyFont="1" applyFill="1" applyBorder="1" applyAlignment="1">
      <alignment horizontal="center" vertical="top" wrapText="1"/>
    </xf>
    <xf numFmtId="49" fontId="16" fillId="0" borderId="23" xfId="0" applyNumberFormat="1" applyFont="1" applyFill="1" applyBorder="1" applyAlignment="1">
      <alignment horizontal="center" vertical="top" wrapText="1"/>
    </xf>
    <xf numFmtId="49" fontId="4" fillId="0" borderId="34" xfId="0" applyNumberFormat="1" applyFont="1" applyFill="1" applyBorder="1" applyAlignment="1">
      <alignment horizontal="center" vertical="top" wrapText="1"/>
    </xf>
    <xf numFmtId="49" fontId="4" fillId="0" borderId="35" xfId="0" applyNumberFormat="1" applyFont="1" applyFill="1" applyBorder="1" applyAlignment="1">
      <alignment horizontal="center" vertical="top" wrapText="1"/>
    </xf>
    <xf numFmtId="49" fontId="4" fillId="0" borderId="36" xfId="0" applyNumberFormat="1" applyFont="1" applyFill="1" applyBorder="1" applyAlignment="1">
      <alignment horizontal="center" vertical="top" wrapText="1"/>
    </xf>
    <xf numFmtId="49" fontId="4" fillId="0" borderId="15" xfId="0" applyNumberFormat="1" applyFont="1" applyFill="1" applyBorder="1" applyAlignment="1">
      <alignment horizontal="center" vertical="top" wrapText="1"/>
    </xf>
    <xf numFmtId="49" fontId="4" fillId="0" borderId="33" xfId="0" applyNumberFormat="1" applyFont="1" applyFill="1" applyBorder="1" applyAlignment="1">
      <alignment horizontal="center" vertical="top" wrapText="1"/>
    </xf>
    <xf numFmtId="0" fontId="12" fillId="0" borderId="30" xfId="0" applyFont="1" applyBorder="1" applyAlignment="1">
      <alignment horizontal="center" vertical="top" wrapText="1"/>
    </xf>
    <xf numFmtId="49" fontId="2" fillId="0" borderId="7" xfId="0" applyNumberFormat="1" applyFont="1" applyFill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center" vertical="top" wrapText="1"/>
    </xf>
    <xf numFmtId="49" fontId="2" fillId="0" borderId="9" xfId="0" applyNumberFormat="1" applyFont="1" applyFill="1" applyBorder="1" applyAlignment="1">
      <alignment horizontal="center" vertical="top" wrapText="1"/>
    </xf>
    <xf numFmtId="49" fontId="4" fillId="0" borderId="7" xfId="0" applyNumberFormat="1" applyFont="1" applyFill="1" applyBorder="1" applyAlignment="1">
      <alignment horizontal="left" vertical="top" wrapText="1"/>
    </xf>
    <xf numFmtId="49" fontId="4" fillId="0" borderId="8" xfId="0" applyNumberFormat="1" applyFont="1" applyFill="1" applyBorder="1" applyAlignment="1">
      <alignment horizontal="left" vertical="top" wrapText="1"/>
    </xf>
    <xf numFmtId="49" fontId="4" fillId="0" borderId="9" xfId="0" applyNumberFormat="1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49" fontId="4" fillId="0" borderId="32" xfId="0" applyNumberFormat="1" applyFont="1" applyFill="1" applyBorder="1" applyAlignment="1">
      <alignment horizontal="center" vertical="top" wrapText="1"/>
    </xf>
    <xf numFmtId="49" fontId="4" fillId="0" borderId="30" xfId="0" applyNumberFormat="1" applyFont="1" applyFill="1" applyBorder="1" applyAlignment="1">
      <alignment horizontal="center" vertical="top" wrapText="1"/>
    </xf>
    <xf numFmtId="49" fontId="4" fillId="0" borderId="31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Alignment="1">
      <alignment horizontal="left" vertical="top" wrapText="1"/>
    </xf>
    <xf numFmtId="49" fontId="1" fillId="0" borderId="0" xfId="0" applyNumberFormat="1" applyFont="1" applyFill="1" applyAlignment="1">
      <alignment horizontal="right" vertical="top" wrapText="1"/>
    </xf>
    <xf numFmtId="49" fontId="2" fillId="0" borderId="0" xfId="0" applyNumberFormat="1" applyFont="1" applyFill="1" applyAlignment="1">
      <alignment horizontal="left" vertical="top" wrapText="1"/>
    </xf>
    <xf numFmtId="49" fontId="10" fillId="0" borderId="0" xfId="0" applyNumberFormat="1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horizontal="right" vertical="top" wrapText="1"/>
    </xf>
    <xf numFmtId="49" fontId="4" fillId="0" borderId="18" xfId="0" applyNumberFormat="1" applyFont="1" applyFill="1" applyBorder="1" applyAlignment="1">
      <alignment horizontal="center" vertical="top" wrapText="1"/>
    </xf>
    <xf numFmtId="49" fontId="4" fillId="0" borderId="41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 vertical="top" wrapText="1"/>
    </xf>
    <xf numFmtId="49" fontId="11" fillId="0" borderId="0" xfId="0" applyNumberFormat="1" applyFont="1" applyFill="1" applyAlignment="1">
      <alignment horizontal="center" vertical="top" wrapText="1"/>
    </xf>
    <xf numFmtId="49" fontId="3" fillId="0" borderId="0" xfId="0" applyNumberFormat="1" applyFont="1" applyFill="1" applyAlignment="1">
      <alignment horizontal="center" vertical="top" wrapText="1"/>
    </xf>
    <xf numFmtId="49" fontId="4" fillId="0" borderId="18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0" fontId="21" fillId="0" borderId="0" xfId="0" applyFont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preserveFormatting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3"/>
  <sheetViews>
    <sheetView tabSelected="1" view="pageBreakPreview" zoomScaleNormal="100" zoomScaleSheetLayoutView="100" workbookViewId="0">
      <selection activeCell="A8" sqref="A8:C8"/>
    </sheetView>
  </sheetViews>
  <sheetFormatPr defaultRowHeight="9" x14ac:dyDescent="0.15"/>
  <cols>
    <col min="1" max="1" width="7" customWidth="1"/>
    <col min="2" max="2" width="80.59765625" customWidth="1"/>
    <col min="3" max="3" width="13.796875" customWidth="1"/>
    <col min="4" max="4" width="12.19921875" customWidth="1"/>
    <col min="5" max="5" width="23.796875" customWidth="1"/>
    <col min="6" max="6" width="25.3984375" customWidth="1"/>
  </cols>
  <sheetData>
    <row r="1" spans="1:6" ht="10.5" customHeight="1" x14ac:dyDescent="0.15">
      <c r="A1" s="118"/>
      <c r="B1" s="118"/>
      <c r="C1" s="118"/>
      <c r="D1" s="119"/>
      <c r="E1" s="119"/>
      <c r="F1" s="119"/>
    </row>
    <row r="2" spans="1:6" ht="12" x14ac:dyDescent="0.15">
      <c r="A2" s="1"/>
      <c r="B2" s="1"/>
      <c r="C2" s="1"/>
      <c r="D2" s="1"/>
      <c r="E2" s="1"/>
      <c r="F2" s="1"/>
    </row>
    <row r="3" spans="1:6" ht="24.75" customHeight="1" x14ac:dyDescent="0.15">
      <c r="A3" s="120"/>
      <c r="B3" s="120"/>
      <c r="C3" s="120"/>
      <c r="D3" s="121" t="s">
        <v>436</v>
      </c>
      <c r="E3" s="122"/>
      <c r="F3" s="122"/>
    </row>
    <row r="4" spans="1:6" ht="21" customHeight="1" x14ac:dyDescent="0.15">
      <c r="A4" s="123"/>
      <c r="B4" s="123"/>
      <c r="C4" s="123"/>
      <c r="D4" s="124" t="s">
        <v>409</v>
      </c>
      <c r="E4" s="124"/>
      <c r="F4" s="124"/>
    </row>
    <row r="5" spans="1:6" ht="22.5" customHeight="1" x14ac:dyDescent="0.15">
      <c r="A5" s="120"/>
      <c r="B5" s="120"/>
      <c r="C5" s="120"/>
      <c r="D5" s="121" t="s">
        <v>481</v>
      </c>
      <c r="E5" s="122"/>
      <c r="F5" s="122"/>
    </row>
    <row r="6" spans="1:6" ht="21" customHeight="1" x14ac:dyDescent="0.15">
      <c r="A6" s="120"/>
      <c r="B6" s="120"/>
      <c r="C6" s="120"/>
      <c r="D6" s="121" t="s">
        <v>410</v>
      </c>
      <c r="E6" s="122"/>
      <c r="F6" s="122"/>
    </row>
    <row r="7" spans="1:6" ht="11.25" x14ac:dyDescent="0.15">
      <c r="A7" s="123"/>
      <c r="B7" s="123"/>
      <c r="C7" s="123"/>
      <c r="D7" s="128"/>
      <c r="E7" s="128"/>
      <c r="F7" s="128"/>
    </row>
    <row r="8" spans="1:6" ht="11.45" customHeight="1" x14ac:dyDescent="0.15">
      <c r="A8" s="120"/>
      <c r="B8" s="120"/>
      <c r="C8" s="120"/>
      <c r="D8" s="125"/>
      <c r="E8" s="125"/>
      <c r="F8" s="125"/>
    </row>
    <row r="9" spans="1:6" ht="12" x14ac:dyDescent="0.15">
      <c r="A9" s="1"/>
      <c r="B9" s="1"/>
      <c r="C9" s="1"/>
      <c r="D9" s="1"/>
      <c r="E9" s="1"/>
      <c r="F9" s="1"/>
    </row>
    <row r="10" spans="1:6" ht="23.1" customHeight="1" x14ac:dyDescent="0.15">
      <c r="A10" s="129" t="s">
        <v>437</v>
      </c>
      <c r="B10" s="130"/>
      <c r="C10" s="130"/>
      <c r="D10" s="130"/>
      <c r="E10" s="130"/>
      <c r="F10" s="130"/>
    </row>
    <row r="11" spans="1:6" ht="40.5" customHeight="1" x14ac:dyDescent="0.15">
      <c r="A11" s="133" t="s">
        <v>482</v>
      </c>
      <c r="B11" s="133"/>
      <c r="C11" s="133"/>
      <c r="D11" s="133"/>
      <c r="E11" s="133"/>
      <c r="F11" s="133"/>
    </row>
    <row r="12" spans="1:6" ht="22.5" customHeight="1" x14ac:dyDescent="0.15">
      <c r="A12" s="79"/>
      <c r="B12" s="81" t="s">
        <v>438</v>
      </c>
      <c r="C12" s="105"/>
      <c r="D12" s="105"/>
      <c r="E12" s="81"/>
      <c r="F12" s="81"/>
    </row>
    <row r="13" spans="1:6" ht="23.1" customHeight="1" x14ac:dyDescent="0.15">
      <c r="A13" s="80"/>
      <c r="B13" s="81" t="s">
        <v>439</v>
      </c>
      <c r="C13" s="105"/>
      <c r="D13" s="105"/>
      <c r="E13" s="81"/>
      <c r="F13" s="81"/>
    </row>
    <row r="14" spans="1:6" ht="23.1" customHeight="1" x14ac:dyDescent="0.15">
      <c r="A14" s="80"/>
      <c r="B14" s="83" t="s">
        <v>440</v>
      </c>
      <c r="C14" s="82"/>
      <c r="D14" s="82"/>
      <c r="E14" s="81"/>
      <c r="F14" s="81"/>
    </row>
    <row r="15" spans="1:6" ht="12.75" thickBot="1" x14ac:dyDescent="0.2">
      <c r="A15" s="1"/>
      <c r="B15" s="1"/>
      <c r="C15" s="1"/>
      <c r="D15" s="1"/>
      <c r="E15" s="1"/>
      <c r="F15" s="1"/>
    </row>
    <row r="16" spans="1:6" s="9" customFormat="1" ht="75" customHeight="1" thickBot="1" x14ac:dyDescent="0.2">
      <c r="A16" s="74" t="s">
        <v>0</v>
      </c>
      <c r="B16" s="75" t="s">
        <v>422</v>
      </c>
      <c r="C16" s="75" t="s">
        <v>1</v>
      </c>
      <c r="D16" s="75" t="s">
        <v>423</v>
      </c>
      <c r="E16" s="75" t="s">
        <v>424</v>
      </c>
      <c r="F16" s="76" t="s">
        <v>480</v>
      </c>
    </row>
    <row r="17" spans="1:6" ht="12.75" thickBot="1" x14ac:dyDescent="0.25">
      <c r="A17" s="72" t="s">
        <v>2</v>
      </c>
      <c r="B17" s="72" t="s">
        <v>3</v>
      </c>
      <c r="C17" s="72" t="s">
        <v>4</v>
      </c>
      <c r="D17" s="72" t="s">
        <v>5</v>
      </c>
      <c r="E17" s="72" t="s">
        <v>6</v>
      </c>
      <c r="F17" s="73" t="s">
        <v>7</v>
      </c>
    </row>
    <row r="18" spans="1:6" ht="20.25" customHeight="1" thickBot="1" x14ac:dyDescent="0.2">
      <c r="A18" s="97" t="s">
        <v>8</v>
      </c>
      <c r="B18" s="98"/>
      <c r="C18" s="98"/>
      <c r="D18" s="98"/>
      <c r="E18" s="98"/>
      <c r="F18" s="99"/>
    </row>
    <row r="19" spans="1:6" ht="24" customHeight="1" x14ac:dyDescent="0.15">
      <c r="A19" s="16" t="s">
        <v>2</v>
      </c>
      <c r="B19" s="16" t="s">
        <v>9</v>
      </c>
      <c r="C19" s="16" t="s">
        <v>10</v>
      </c>
      <c r="D19" s="45">
        <v>492</v>
      </c>
      <c r="E19" s="46"/>
      <c r="F19" s="43"/>
    </row>
    <row r="20" spans="1:6" ht="12" customHeight="1" x14ac:dyDescent="0.15">
      <c r="A20" s="2" t="s">
        <v>3</v>
      </c>
      <c r="B20" s="2" t="s">
        <v>11</v>
      </c>
      <c r="C20" s="2" t="s">
        <v>10</v>
      </c>
      <c r="D20" s="26">
        <v>1135.3</v>
      </c>
      <c r="E20" s="20"/>
      <c r="F20" s="24"/>
    </row>
    <row r="21" spans="1:6" ht="24" customHeight="1" x14ac:dyDescent="0.15">
      <c r="A21" s="2" t="s">
        <v>4</v>
      </c>
      <c r="B21" s="2" t="s">
        <v>12</v>
      </c>
      <c r="C21" s="2" t="s">
        <v>13</v>
      </c>
      <c r="D21" s="22">
        <v>109</v>
      </c>
      <c r="E21" s="20"/>
      <c r="F21" s="24"/>
    </row>
    <row r="22" spans="1:6" ht="24" customHeight="1" thickBot="1" x14ac:dyDescent="0.2">
      <c r="A22" s="13" t="s">
        <v>5</v>
      </c>
      <c r="B22" s="13" t="s">
        <v>14</v>
      </c>
      <c r="C22" s="13" t="s">
        <v>15</v>
      </c>
      <c r="D22" s="14">
        <v>925.2</v>
      </c>
      <c r="F22" s="33"/>
    </row>
    <row r="23" spans="1:6" ht="19.5" customHeight="1" thickBot="1" x14ac:dyDescent="0.2">
      <c r="A23" s="97" t="s">
        <v>16</v>
      </c>
      <c r="B23" s="98"/>
      <c r="C23" s="98"/>
      <c r="D23" s="98"/>
      <c r="E23" s="98"/>
      <c r="F23" s="99"/>
    </row>
    <row r="24" spans="1:6" ht="36" customHeight="1" x14ac:dyDescent="0.15">
      <c r="A24" s="16" t="s">
        <v>6</v>
      </c>
      <c r="B24" s="16" t="s">
        <v>17</v>
      </c>
      <c r="C24" s="16" t="s">
        <v>10</v>
      </c>
      <c r="D24" s="56">
        <v>2801</v>
      </c>
      <c r="E24" s="46"/>
      <c r="F24" s="43"/>
    </row>
    <row r="25" spans="1:6" ht="15.75" customHeight="1" x14ac:dyDescent="0.15">
      <c r="A25" s="4"/>
      <c r="B25" s="71" t="s">
        <v>18</v>
      </c>
      <c r="C25" s="4"/>
      <c r="D25" s="19"/>
      <c r="E25" s="20"/>
      <c r="F25" s="23"/>
    </row>
    <row r="26" spans="1:6" ht="36" x14ac:dyDescent="0.15">
      <c r="A26" s="2" t="s">
        <v>7</v>
      </c>
      <c r="B26" s="2" t="s">
        <v>19</v>
      </c>
      <c r="C26" s="2" t="s">
        <v>10</v>
      </c>
      <c r="D26" s="22">
        <f>83.5+435.2+614.9</f>
        <v>1133.5999999999999</v>
      </c>
      <c r="E26" s="20"/>
      <c r="F26" s="24"/>
    </row>
    <row r="27" spans="1:6" ht="24" customHeight="1" x14ac:dyDescent="0.15">
      <c r="A27" s="2" t="s">
        <v>20</v>
      </c>
      <c r="B27" s="2" t="s">
        <v>21</v>
      </c>
      <c r="C27" s="2" t="s">
        <v>10</v>
      </c>
      <c r="D27" s="25">
        <v>1020</v>
      </c>
      <c r="E27" s="20"/>
      <c r="F27" s="24"/>
    </row>
    <row r="28" spans="1:6" ht="24" x14ac:dyDescent="0.15">
      <c r="A28" s="2" t="s">
        <v>22</v>
      </c>
      <c r="B28" s="2" t="s">
        <v>23</v>
      </c>
      <c r="C28" s="2" t="s">
        <v>13</v>
      </c>
      <c r="D28" s="26">
        <v>5455.8</v>
      </c>
      <c r="E28" s="20"/>
      <c r="F28" s="24"/>
    </row>
    <row r="29" spans="1:6" ht="12" x14ac:dyDescent="0.15">
      <c r="A29" s="2" t="s">
        <v>24</v>
      </c>
      <c r="B29" s="2" t="s">
        <v>25</v>
      </c>
      <c r="C29" s="2" t="s">
        <v>13</v>
      </c>
      <c r="D29" s="26">
        <v>1200.2760000000001</v>
      </c>
      <c r="E29" s="20"/>
      <c r="F29" s="24"/>
    </row>
    <row r="30" spans="1:6" ht="12" x14ac:dyDescent="0.15">
      <c r="A30" s="2" t="s">
        <v>26</v>
      </c>
      <c r="B30" s="2" t="s">
        <v>27</v>
      </c>
      <c r="C30" s="2" t="s">
        <v>10</v>
      </c>
      <c r="D30" s="22">
        <v>113.9</v>
      </c>
      <c r="E30" s="20"/>
      <c r="F30" s="24"/>
    </row>
    <row r="31" spans="1:6" ht="24" x14ac:dyDescent="0.15">
      <c r="A31" s="2" t="s">
        <v>28</v>
      </c>
      <c r="B31" s="2" t="s">
        <v>29</v>
      </c>
      <c r="C31" s="2" t="s">
        <v>10</v>
      </c>
      <c r="D31" s="25">
        <v>3771</v>
      </c>
      <c r="E31" s="20"/>
      <c r="F31" s="23"/>
    </row>
    <row r="32" spans="1:6" ht="24" customHeight="1" x14ac:dyDescent="0.15">
      <c r="A32" s="2" t="s">
        <v>30</v>
      </c>
      <c r="B32" s="2" t="s">
        <v>31</v>
      </c>
      <c r="C32" s="2" t="s">
        <v>10</v>
      </c>
      <c r="D32" s="26">
        <v>4371.3429999999998</v>
      </c>
      <c r="E32" s="20"/>
      <c r="F32" s="47"/>
    </row>
    <row r="33" spans="1:6" ht="12.75" thickBot="1" x14ac:dyDescent="0.2">
      <c r="A33" s="13" t="s">
        <v>32</v>
      </c>
      <c r="B33" s="13" t="s">
        <v>33</v>
      </c>
      <c r="C33" s="13" t="s">
        <v>10</v>
      </c>
      <c r="D33" s="70">
        <v>3771</v>
      </c>
      <c r="F33" s="33"/>
    </row>
    <row r="34" spans="1:6" ht="15.75" customHeight="1" thickBot="1" x14ac:dyDescent="0.2">
      <c r="A34" s="97" t="s">
        <v>34</v>
      </c>
      <c r="B34" s="98"/>
      <c r="C34" s="98"/>
      <c r="D34" s="98"/>
      <c r="E34" s="98"/>
      <c r="F34" s="99"/>
    </row>
    <row r="35" spans="1:6" ht="12" customHeight="1" x14ac:dyDescent="0.15">
      <c r="A35" s="50"/>
      <c r="B35" s="131" t="s">
        <v>35</v>
      </c>
      <c r="C35" s="132"/>
      <c r="D35" s="132"/>
      <c r="E35" s="132"/>
      <c r="F35" s="132"/>
    </row>
    <row r="36" spans="1:6" ht="24" customHeight="1" x14ac:dyDescent="0.15">
      <c r="A36" s="2" t="s">
        <v>36</v>
      </c>
      <c r="B36" s="68" t="s">
        <v>441</v>
      </c>
      <c r="C36" s="2" t="s">
        <v>10</v>
      </c>
      <c r="D36" s="26">
        <v>1386.2</v>
      </c>
      <c r="E36" s="20"/>
      <c r="F36" s="39"/>
    </row>
    <row r="37" spans="1:6" ht="72" customHeight="1" x14ac:dyDescent="0.15">
      <c r="A37" s="2" t="s">
        <v>37</v>
      </c>
      <c r="B37" s="68" t="s">
        <v>442</v>
      </c>
      <c r="C37" s="2" t="s">
        <v>38</v>
      </c>
      <c r="D37" s="22">
        <v>28.8</v>
      </c>
      <c r="E37" s="20"/>
      <c r="F37" s="39"/>
    </row>
    <row r="38" spans="1:6" ht="24" customHeight="1" x14ac:dyDescent="0.15">
      <c r="A38" s="2" t="s">
        <v>39</v>
      </c>
      <c r="B38" s="85" t="s">
        <v>447</v>
      </c>
      <c r="C38" s="13" t="s">
        <v>10</v>
      </c>
      <c r="D38" s="40">
        <v>6</v>
      </c>
      <c r="E38" s="48"/>
      <c r="F38" s="41"/>
    </row>
    <row r="39" spans="1:6" ht="12" x14ac:dyDescent="0.15">
      <c r="A39" s="19"/>
      <c r="B39" s="106" t="s">
        <v>40</v>
      </c>
      <c r="C39" s="107"/>
      <c r="D39" s="107"/>
      <c r="E39" s="107"/>
      <c r="F39" s="108"/>
    </row>
    <row r="40" spans="1:6" ht="24" customHeight="1" x14ac:dyDescent="0.15">
      <c r="A40" s="2" t="s">
        <v>41</v>
      </c>
      <c r="B40" s="84" t="s">
        <v>443</v>
      </c>
      <c r="C40" s="16" t="s">
        <v>10</v>
      </c>
      <c r="D40" s="45">
        <v>1.1200000000000001</v>
      </c>
      <c r="E40" s="20"/>
      <c r="F40" s="49"/>
    </row>
    <row r="41" spans="1:6" ht="12" x14ac:dyDescent="0.15">
      <c r="A41" s="2" t="s">
        <v>42</v>
      </c>
      <c r="B41" s="2" t="s">
        <v>43</v>
      </c>
      <c r="C41" s="2" t="s">
        <v>13</v>
      </c>
      <c r="D41" s="26">
        <v>3616.7</v>
      </c>
      <c r="E41" s="20"/>
      <c r="F41" s="39"/>
    </row>
    <row r="42" spans="1:6" ht="31.5" customHeight="1" x14ac:dyDescent="0.15">
      <c r="A42" s="2" t="s">
        <v>44</v>
      </c>
      <c r="B42" s="68" t="s">
        <v>444</v>
      </c>
      <c r="C42" s="2" t="s">
        <v>45</v>
      </c>
      <c r="D42" s="22">
        <v>2.7</v>
      </c>
      <c r="E42" s="20"/>
      <c r="F42" s="39"/>
    </row>
    <row r="43" spans="1:6" ht="30.75" customHeight="1" x14ac:dyDescent="0.15">
      <c r="A43" s="2" t="s">
        <v>46</v>
      </c>
      <c r="B43" s="68" t="s">
        <v>432</v>
      </c>
      <c r="C43" s="2" t="s">
        <v>15</v>
      </c>
      <c r="D43" s="25">
        <v>2700</v>
      </c>
      <c r="E43" s="86">
        <v>0</v>
      </c>
      <c r="F43" s="27"/>
    </row>
    <row r="44" spans="1:6" ht="24" x14ac:dyDescent="0.15">
      <c r="A44" s="2" t="s">
        <v>47</v>
      </c>
      <c r="B44" s="68" t="s">
        <v>445</v>
      </c>
      <c r="C44" s="2" t="s">
        <v>45</v>
      </c>
      <c r="D44" s="22">
        <v>6.0000000000000001E-3</v>
      </c>
      <c r="E44" s="20"/>
      <c r="F44" s="39"/>
    </row>
    <row r="45" spans="1:6" ht="12" x14ac:dyDescent="0.15">
      <c r="A45" s="2" t="s">
        <v>48</v>
      </c>
      <c r="B45" s="68" t="s">
        <v>446</v>
      </c>
      <c r="C45" s="2" t="s">
        <v>15</v>
      </c>
      <c r="D45" s="22">
        <v>6</v>
      </c>
      <c r="E45" s="86">
        <v>0</v>
      </c>
      <c r="F45" s="39"/>
    </row>
    <row r="46" spans="1:6" ht="24" x14ac:dyDescent="0.15">
      <c r="A46" s="2" t="s">
        <v>49</v>
      </c>
      <c r="B46" s="68" t="s">
        <v>448</v>
      </c>
      <c r="C46" s="2" t="s">
        <v>45</v>
      </c>
      <c r="D46" s="22">
        <v>2E-3</v>
      </c>
      <c r="E46" s="20"/>
      <c r="F46" s="39"/>
    </row>
    <row r="47" spans="1:6" ht="27" x14ac:dyDescent="0.15">
      <c r="A47" s="2" t="s">
        <v>50</v>
      </c>
      <c r="B47" s="68" t="s">
        <v>449</v>
      </c>
      <c r="C47" s="2" t="s">
        <v>15</v>
      </c>
      <c r="D47" s="22">
        <v>2</v>
      </c>
      <c r="E47" s="86">
        <v>0</v>
      </c>
      <c r="F47" s="39"/>
    </row>
    <row r="48" spans="1:6" ht="24" x14ac:dyDescent="0.15">
      <c r="A48" s="2" t="s">
        <v>51</v>
      </c>
      <c r="B48" s="68" t="s">
        <v>450</v>
      </c>
      <c r="C48" s="2" t="s">
        <v>45</v>
      </c>
      <c r="D48" s="22">
        <v>1.7999999999999999E-2</v>
      </c>
      <c r="E48" s="20"/>
      <c r="F48" s="39"/>
    </row>
    <row r="49" spans="1:6" ht="24" x14ac:dyDescent="0.15">
      <c r="A49" s="2" t="s">
        <v>52</v>
      </c>
      <c r="B49" s="68" t="s">
        <v>451</v>
      </c>
      <c r="C49" s="2" t="s">
        <v>15</v>
      </c>
      <c r="D49" s="22">
        <v>18</v>
      </c>
      <c r="E49" s="86">
        <v>0</v>
      </c>
      <c r="F49" s="39"/>
    </row>
    <row r="50" spans="1:6" ht="24" x14ac:dyDescent="0.15">
      <c r="A50" s="2" t="s">
        <v>53</v>
      </c>
      <c r="B50" s="68" t="s">
        <v>452</v>
      </c>
      <c r="C50" s="2" t="s">
        <v>45</v>
      </c>
      <c r="D50" s="22">
        <v>4.0000000000000001E-3</v>
      </c>
      <c r="E50" s="20"/>
      <c r="F50" s="39"/>
    </row>
    <row r="51" spans="1:6" ht="44.25" customHeight="1" x14ac:dyDescent="0.15">
      <c r="A51" s="2" t="s">
        <v>54</v>
      </c>
      <c r="B51" s="68" t="s">
        <v>453</v>
      </c>
      <c r="C51" s="2" t="s">
        <v>15</v>
      </c>
      <c r="D51" s="3">
        <v>4</v>
      </c>
      <c r="E51" s="86">
        <v>0</v>
      </c>
      <c r="F51" s="6"/>
    </row>
    <row r="52" spans="1:6" ht="24" x14ac:dyDescent="0.15">
      <c r="A52" s="2" t="s">
        <v>55</v>
      </c>
      <c r="B52" s="68" t="s">
        <v>454</v>
      </c>
      <c r="C52" s="2" t="s">
        <v>45</v>
      </c>
      <c r="D52" s="22">
        <v>1E-3</v>
      </c>
      <c r="E52" s="20"/>
      <c r="F52" s="39"/>
    </row>
    <row r="53" spans="1:6" ht="30" x14ac:dyDescent="0.15">
      <c r="A53" s="2" t="s">
        <v>56</v>
      </c>
      <c r="B53" s="68" t="s">
        <v>455</v>
      </c>
      <c r="C53" s="2" t="s">
        <v>15</v>
      </c>
      <c r="D53" s="22">
        <v>1</v>
      </c>
      <c r="E53" s="86">
        <v>0</v>
      </c>
      <c r="F53" s="39"/>
    </row>
    <row r="54" spans="1:6" ht="12" x14ac:dyDescent="0.15">
      <c r="A54" s="2" t="s">
        <v>57</v>
      </c>
      <c r="B54" s="68" t="s">
        <v>460</v>
      </c>
      <c r="C54" s="2" t="s">
        <v>58</v>
      </c>
      <c r="D54" s="22">
        <v>6</v>
      </c>
      <c r="E54" s="20"/>
      <c r="F54" s="39"/>
    </row>
    <row r="55" spans="1:6" ht="27" x14ac:dyDescent="0.15">
      <c r="A55" s="2" t="s">
        <v>59</v>
      </c>
      <c r="B55" s="68" t="s">
        <v>457</v>
      </c>
      <c r="C55" s="2" t="s">
        <v>60</v>
      </c>
      <c r="D55" s="22">
        <v>6</v>
      </c>
      <c r="E55" s="86">
        <v>0</v>
      </c>
      <c r="F55" s="39"/>
    </row>
    <row r="56" spans="1:6" ht="12" x14ac:dyDescent="0.15">
      <c r="A56" s="2" t="s">
        <v>61</v>
      </c>
      <c r="B56" s="68" t="s">
        <v>459</v>
      </c>
      <c r="C56" s="2" t="s">
        <v>58</v>
      </c>
      <c r="D56" s="22">
        <v>2</v>
      </c>
      <c r="E56" s="20"/>
      <c r="F56" s="39"/>
    </row>
    <row r="57" spans="1:6" ht="24" x14ac:dyDescent="0.15">
      <c r="A57" s="2" t="s">
        <v>62</v>
      </c>
      <c r="B57" s="68" t="s">
        <v>456</v>
      </c>
      <c r="C57" s="2" t="s">
        <v>60</v>
      </c>
      <c r="D57" s="22">
        <v>2</v>
      </c>
      <c r="E57" s="86">
        <v>0</v>
      </c>
      <c r="F57" s="39"/>
    </row>
    <row r="58" spans="1:6" ht="12" x14ac:dyDescent="0.15">
      <c r="A58" s="2" t="s">
        <v>63</v>
      </c>
      <c r="B58" s="68" t="s">
        <v>458</v>
      </c>
      <c r="C58" s="2" t="s">
        <v>58</v>
      </c>
      <c r="D58" s="22">
        <v>2</v>
      </c>
      <c r="E58" s="20"/>
      <c r="F58" s="39"/>
    </row>
    <row r="59" spans="1:6" ht="27" x14ac:dyDescent="0.15">
      <c r="A59" s="2" t="s">
        <v>64</v>
      </c>
      <c r="B59" s="68" t="s">
        <v>461</v>
      </c>
      <c r="C59" s="2" t="s">
        <v>60</v>
      </c>
      <c r="D59" s="22">
        <v>2</v>
      </c>
      <c r="E59" s="86">
        <v>0</v>
      </c>
      <c r="F59" s="39"/>
    </row>
    <row r="60" spans="1:6" ht="24" customHeight="1" x14ac:dyDescent="0.15">
      <c r="A60" s="2" t="s">
        <v>65</v>
      </c>
      <c r="B60" s="68" t="s">
        <v>462</v>
      </c>
      <c r="C60" s="2" t="s">
        <v>58</v>
      </c>
      <c r="D60" s="22">
        <v>6</v>
      </c>
      <c r="E60" s="20"/>
      <c r="F60" s="39"/>
    </row>
    <row r="61" spans="1:6" ht="27" x14ac:dyDescent="0.15">
      <c r="A61" s="2" t="s">
        <v>66</v>
      </c>
      <c r="B61" s="68" t="s">
        <v>463</v>
      </c>
      <c r="C61" s="2" t="s">
        <v>60</v>
      </c>
      <c r="D61" s="22">
        <v>4</v>
      </c>
      <c r="E61" s="86">
        <v>0</v>
      </c>
      <c r="F61" s="39"/>
    </row>
    <row r="62" spans="1:6" ht="36" customHeight="1" x14ac:dyDescent="0.15">
      <c r="A62" s="2" t="s">
        <v>67</v>
      </c>
      <c r="B62" s="2" t="s">
        <v>68</v>
      </c>
      <c r="C62" s="2" t="s">
        <v>60</v>
      </c>
      <c r="D62" s="22">
        <v>2</v>
      </c>
      <c r="E62" s="20"/>
      <c r="F62" s="39"/>
    </row>
    <row r="63" spans="1:6" ht="24" customHeight="1" x14ac:dyDescent="0.15">
      <c r="A63" s="2" t="s">
        <v>69</v>
      </c>
      <c r="B63" s="68" t="s">
        <v>464</v>
      </c>
      <c r="C63" s="2" t="s">
        <v>58</v>
      </c>
      <c r="D63" s="22">
        <v>2</v>
      </c>
      <c r="E63" s="20"/>
      <c r="F63" s="23"/>
    </row>
    <row r="64" spans="1:6" ht="17.25" customHeight="1" x14ac:dyDescent="0.15">
      <c r="A64" s="2" t="s">
        <v>70</v>
      </c>
      <c r="B64" s="68" t="s">
        <v>433</v>
      </c>
      <c r="C64" s="2" t="s">
        <v>60</v>
      </c>
      <c r="D64" s="22">
        <v>2</v>
      </c>
      <c r="E64" s="86">
        <v>0</v>
      </c>
      <c r="F64" s="47"/>
    </row>
    <row r="65" spans="1:6" ht="24" x14ac:dyDescent="0.15">
      <c r="A65" s="2" t="s">
        <v>71</v>
      </c>
      <c r="B65" s="68" t="s">
        <v>465</v>
      </c>
      <c r="C65" s="2" t="s">
        <v>72</v>
      </c>
      <c r="D65" s="22">
        <v>2.76</v>
      </c>
      <c r="E65" s="20"/>
      <c r="F65" s="39"/>
    </row>
    <row r="66" spans="1:6" ht="15.75" customHeight="1" x14ac:dyDescent="0.15">
      <c r="A66" s="2" t="s">
        <v>73</v>
      </c>
      <c r="B66" s="68" t="s">
        <v>434</v>
      </c>
      <c r="C66" s="2" t="s">
        <v>72</v>
      </c>
      <c r="D66" s="22">
        <v>6.5839999999999996</v>
      </c>
      <c r="E66" s="86">
        <v>0</v>
      </c>
      <c r="F66" s="27"/>
    </row>
    <row r="67" spans="1:6" ht="12" x14ac:dyDescent="0.15">
      <c r="A67" s="2" t="s">
        <v>75</v>
      </c>
      <c r="B67" s="68" t="s">
        <v>466</v>
      </c>
      <c r="C67" s="2" t="s">
        <v>76</v>
      </c>
      <c r="D67" s="22">
        <v>3</v>
      </c>
      <c r="E67" s="20"/>
      <c r="F67" s="39"/>
    </row>
    <row r="68" spans="1:6" ht="24" x14ac:dyDescent="0.15">
      <c r="A68" s="2" t="s">
        <v>77</v>
      </c>
      <c r="B68" s="2" t="s">
        <v>78</v>
      </c>
      <c r="C68" s="2" t="s">
        <v>10</v>
      </c>
      <c r="D68" s="22">
        <v>8</v>
      </c>
      <c r="E68" s="20"/>
      <c r="F68" s="39"/>
    </row>
    <row r="69" spans="1:6" ht="12" x14ac:dyDescent="0.15">
      <c r="A69" s="4"/>
      <c r="B69" s="103" t="s">
        <v>431</v>
      </c>
      <c r="C69" s="104"/>
      <c r="D69" s="104"/>
      <c r="E69" s="104"/>
      <c r="F69" s="104"/>
    </row>
    <row r="70" spans="1:6" ht="24" x14ac:dyDescent="0.15">
      <c r="A70" s="2" t="s">
        <v>79</v>
      </c>
      <c r="B70" s="2" t="s">
        <v>80</v>
      </c>
      <c r="C70" s="2" t="s">
        <v>10</v>
      </c>
      <c r="D70" s="3">
        <v>5.76</v>
      </c>
      <c r="F70" s="8"/>
    </row>
    <row r="71" spans="1:6" ht="12" x14ac:dyDescent="0.15">
      <c r="A71" s="4"/>
      <c r="B71" s="103" t="s">
        <v>81</v>
      </c>
      <c r="C71" s="104"/>
      <c r="D71" s="104"/>
      <c r="E71" s="104"/>
      <c r="F71" s="7"/>
    </row>
    <row r="72" spans="1:6" ht="12.75" thickBot="1" x14ac:dyDescent="0.2">
      <c r="A72" s="13" t="s">
        <v>82</v>
      </c>
      <c r="B72" s="85" t="s">
        <v>467</v>
      </c>
      <c r="C72" s="13" t="s">
        <v>10</v>
      </c>
      <c r="D72" s="14">
        <v>307.39999999999998</v>
      </c>
      <c r="F72" s="15"/>
    </row>
    <row r="73" spans="1:6" ht="17.25" customHeight="1" thickBot="1" x14ac:dyDescent="0.2">
      <c r="A73" s="97" t="s">
        <v>425</v>
      </c>
      <c r="B73" s="98"/>
      <c r="C73" s="98"/>
      <c r="D73" s="98"/>
      <c r="E73" s="98"/>
      <c r="F73" s="99"/>
    </row>
    <row r="74" spans="1:6" ht="48" x14ac:dyDescent="0.15">
      <c r="A74" s="16" t="s">
        <v>83</v>
      </c>
      <c r="B74" s="50" t="s">
        <v>84</v>
      </c>
      <c r="C74" s="16" t="s">
        <v>45</v>
      </c>
      <c r="D74" s="45">
        <v>2.56</v>
      </c>
      <c r="E74" s="46"/>
      <c r="F74" s="43"/>
    </row>
    <row r="75" spans="1:6" ht="12" x14ac:dyDescent="0.15">
      <c r="A75" s="2" t="s">
        <v>85</v>
      </c>
      <c r="B75" s="2" t="s">
        <v>86</v>
      </c>
      <c r="C75" s="2" t="s">
        <v>15</v>
      </c>
      <c r="D75" s="22">
        <v>40</v>
      </c>
      <c r="E75" s="20"/>
      <c r="F75" s="24"/>
    </row>
    <row r="76" spans="1:6" ht="24" x14ac:dyDescent="0.15">
      <c r="A76" s="2" t="s">
        <v>87</v>
      </c>
      <c r="B76" s="2" t="s">
        <v>88</v>
      </c>
      <c r="C76" s="2" t="s">
        <v>89</v>
      </c>
      <c r="D76" s="22">
        <v>394</v>
      </c>
      <c r="E76" s="20"/>
      <c r="F76" s="24"/>
    </row>
    <row r="77" spans="1:6" ht="12" x14ac:dyDescent="0.15">
      <c r="A77" s="2" t="s">
        <v>91</v>
      </c>
      <c r="B77" s="2" t="s">
        <v>92</v>
      </c>
      <c r="C77" s="2" t="s">
        <v>60</v>
      </c>
      <c r="D77" s="22">
        <v>280</v>
      </c>
      <c r="E77" s="20"/>
      <c r="F77" s="24"/>
    </row>
    <row r="78" spans="1:6" ht="24" x14ac:dyDescent="0.15">
      <c r="A78" s="2" t="s">
        <v>94</v>
      </c>
      <c r="B78" s="2" t="s">
        <v>95</v>
      </c>
      <c r="C78" s="2" t="s">
        <v>60</v>
      </c>
      <c r="D78" s="22">
        <v>32</v>
      </c>
      <c r="E78" s="20"/>
      <c r="F78" s="24"/>
    </row>
    <row r="79" spans="1:6" ht="36" x14ac:dyDescent="0.15">
      <c r="A79" s="2" t="s">
        <v>96</v>
      </c>
      <c r="B79" s="2" t="s">
        <v>97</v>
      </c>
      <c r="C79" s="2" t="s">
        <v>15</v>
      </c>
      <c r="D79" s="25">
        <v>2600</v>
      </c>
      <c r="E79" s="20"/>
      <c r="F79" s="24"/>
    </row>
    <row r="80" spans="1:6" ht="24" x14ac:dyDescent="0.15">
      <c r="A80" s="2" t="s">
        <v>98</v>
      </c>
      <c r="B80" s="2" t="s">
        <v>99</v>
      </c>
      <c r="C80" s="2" t="s">
        <v>60</v>
      </c>
      <c r="D80" s="22">
        <v>400</v>
      </c>
      <c r="E80" s="20"/>
      <c r="F80" s="24"/>
    </row>
    <row r="81" spans="1:6" ht="12" x14ac:dyDescent="0.15">
      <c r="A81" s="2" t="s">
        <v>100</v>
      </c>
      <c r="B81" s="2" t="s">
        <v>101</v>
      </c>
      <c r="C81" s="2" t="s">
        <v>60</v>
      </c>
      <c r="D81" s="22">
        <v>24</v>
      </c>
      <c r="E81" s="20"/>
      <c r="F81" s="24"/>
    </row>
    <row r="82" spans="1:6" ht="24" x14ac:dyDescent="0.15">
      <c r="A82" s="2" t="s">
        <v>102</v>
      </c>
      <c r="B82" s="2" t="s">
        <v>103</v>
      </c>
      <c r="C82" s="2" t="s">
        <v>60</v>
      </c>
      <c r="D82" s="22">
        <v>4</v>
      </c>
      <c r="E82" s="20"/>
      <c r="F82" s="24"/>
    </row>
    <row r="83" spans="1:6" ht="24" x14ac:dyDescent="0.15">
      <c r="A83" s="2" t="s">
        <v>104</v>
      </c>
      <c r="B83" s="2" t="s">
        <v>105</v>
      </c>
      <c r="C83" s="2" t="s">
        <v>60</v>
      </c>
      <c r="D83" s="22">
        <v>18</v>
      </c>
      <c r="E83" s="20"/>
      <c r="F83" s="24"/>
    </row>
    <row r="84" spans="1:6" ht="24" x14ac:dyDescent="0.15">
      <c r="A84" s="2" t="s">
        <v>106</v>
      </c>
      <c r="B84" s="2" t="s">
        <v>107</v>
      </c>
      <c r="C84" s="2" t="s">
        <v>76</v>
      </c>
      <c r="D84" s="22">
        <v>26</v>
      </c>
      <c r="E84" s="20"/>
      <c r="F84" s="24"/>
    </row>
    <row r="85" spans="1:6" ht="24" x14ac:dyDescent="0.15">
      <c r="A85" s="2" t="s">
        <v>108</v>
      </c>
      <c r="B85" s="2" t="s">
        <v>109</v>
      </c>
      <c r="C85" s="2" t="s">
        <v>60</v>
      </c>
      <c r="D85" s="22">
        <v>26</v>
      </c>
      <c r="E85" s="20"/>
      <c r="F85" s="24"/>
    </row>
    <row r="86" spans="1:6" ht="12" x14ac:dyDescent="0.15">
      <c r="A86" s="2" t="s">
        <v>110</v>
      </c>
      <c r="B86" s="2" t="s">
        <v>111</v>
      </c>
      <c r="C86" s="2" t="s">
        <v>72</v>
      </c>
      <c r="D86" s="22">
        <v>14.58</v>
      </c>
      <c r="E86" s="20"/>
      <c r="F86" s="24"/>
    </row>
    <row r="87" spans="1:6" ht="12" x14ac:dyDescent="0.15">
      <c r="A87" s="2" t="s">
        <v>112</v>
      </c>
      <c r="B87" s="13" t="s">
        <v>74</v>
      </c>
      <c r="C87" s="13" t="s">
        <v>72</v>
      </c>
      <c r="D87" s="14">
        <v>14.58</v>
      </c>
      <c r="F87" s="33"/>
    </row>
    <row r="88" spans="1:6" ht="29.25" customHeight="1" x14ac:dyDescent="0.15">
      <c r="A88" s="19"/>
      <c r="B88" s="94" t="s">
        <v>113</v>
      </c>
      <c r="C88" s="95"/>
      <c r="D88" s="95"/>
      <c r="E88" s="95"/>
      <c r="F88" s="96"/>
    </row>
    <row r="89" spans="1:6" ht="36" x14ac:dyDescent="0.15">
      <c r="A89" s="2" t="s">
        <v>114</v>
      </c>
      <c r="B89" s="50" t="s">
        <v>115</v>
      </c>
      <c r="C89" s="16" t="s">
        <v>15</v>
      </c>
      <c r="D89" s="45">
        <v>40</v>
      </c>
      <c r="E89" s="20"/>
      <c r="F89" s="43"/>
    </row>
    <row r="90" spans="1:6" ht="12" x14ac:dyDescent="0.15">
      <c r="A90" s="2" t="s">
        <v>116</v>
      </c>
      <c r="B90" s="2" t="s">
        <v>117</v>
      </c>
      <c r="C90" s="2" t="s">
        <v>72</v>
      </c>
      <c r="D90" s="22">
        <v>7.2290000000000001</v>
      </c>
      <c r="E90" s="20"/>
      <c r="F90" s="24"/>
    </row>
    <row r="91" spans="1:6" ht="24" x14ac:dyDescent="0.15">
      <c r="A91" s="2" t="s">
        <v>118</v>
      </c>
      <c r="B91" s="2" t="s">
        <v>119</v>
      </c>
      <c r="C91" s="2" t="s">
        <v>72</v>
      </c>
      <c r="D91" s="22">
        <v>0.59799999999999998</v>
      </c>
      <c r="E91" s="20"/>
      <c r="F91" s="24"/>
    </row>
    <row r="92" spans="1:6" ht="12" x14ac:dyDescent="0.15">
      <c r="A92" s="2" t="s">
        <v>120</v>
      </c>
      <c r="B92" s="2" t="s">
        <v>93</v>
      </c>
      <c r="C92" s="2" t="s">
        <v>72</v>
      </c>
      <c r="D92" s="22">
        <v>5.2999999999999999E-2</v>
      </c>
      <c r="E92" s="20"/>
      <c r="F92" s="24"/>
    </row>
    <row r="93" spans="1:6" ht="12" x14ac:dyDescent="0.15">
      <c r="A93" s="2" t="s">
        <v>121</v>
      </c>
      <c r="B93" s="2" t="s">
        <v>90</v>
      </c>
      <c r="C93" s="2" t="s">
        <v>72</v>
      </c>
      <c r="D93" s="22">
        <v>0.54400000000000004</v>
      </c>
      <c r="E93" s="20"/>
      <c r="F93" s="24"/>
    </row>
    <row r="94" spans="1:6" ht="12" x14ac:dyDescent="0.15">
      <c r="A94" s="2" t="s">
        <v>122</v>
      </c>
      <c r="B94" s="2" t="s">
        <v>123</v>
      </c>
      <c r="C94" s="2" t="s">
        <v>60</v>
      </c>
      <c r="D94" s="3">
        <v>2</v>
      </c>
      <c r="F94" s="8"/>
    </row>
    <row r="95" spans="1:6" ht="11.45" customHeight="1" x14ac:dyDescent="0.15">
      <c r="A95" s="4"/>
      <c r="B95" s="94" t="s">
        <v>124</v>
      </c>
      <c r="C95" s="95"/>
      <c r="D95" s="95"/>
      <c r="E95" s="95"/>
      <c r="F95" s="96"/>
    </row>
    <row r="96" spans="1:6" ht="24" x14ac:dyDescent="0.15">
      <c r="A96" s="2" t="s">
        <v>125</v>
      </c>
      <c r="B96" s="2" t="s">
        <v>126</v>
      </c>
      <c r="C96" s="2" t="s">
        <v>45</v>
      </c>
      <c r="D96" s="22">
        <v>6.2E-2</v>
      </c>
      <c r="E96" s="20"/>
      <c r="F96" s="24"/>
    </row>
    <row r="97" spans="1:6" ht="12" x14ac:dyDescent="0.15">
      <c r="A97" s="2" t="s">
        <v>127</v>
      </c>
      <c r="B97" s="2" t="s">
        <v>128</v>
      </c>
      <c r="C97" s="2" t="s">
        <v>72</v>
      </c>
      <c r="D97" s="22">
        <v>5.1130000000000004</v>
      </c>
      <c r="E97" s="20"/>
      <c r="F97" s="24"/>
    </row>
    <row r="98" spans="1:6" ht="12" x14ac:dyDescent="0.15">
      <c r="A98" s="2" t="s">
        <v>129</v>
      </c>
      <c r="B98" s="2" t="s">
        <v>130</v>
      </c>
      <c r="C98" s="2" t="s">
        <v>72</v>
      </c>
      <c r="D98" s="22">
        <v>0.37</v>
      </c>
      <c r="E98" s="20"/>
      <c r="F98" s="24"/>
    </row>
    <row r="99" spans="1:6" ht="36" x14ac:dyDescent="0.15">
      <c r="A99" s="2" t="s">
        <v>131</v>
      </c>
      <c r="B99" s="2" t="s">
        <v>132</v>
      </c>
      <c r="C99" s="2" t="s">
        <v>60</v>
      </c>
      <c r="D99" s="22">
        <v>4</v>
      </c>
      <c r="E99" s="20"/>
      <c r="F99" s="24"/>
    </row>
    <row r="100" spans="1:6" ht="36" x14ac:dyDescent="0.15">
      <c r="A100" s="2" t="s">
        <v>133</v>
      </c>
      <c r="B100" s="2" t="s">
        <v>134</v>
      </c>
      <c r="C100" s="2" t="s">
        <v>60</v>
      </c>
      <c r="D100" s="22">
        <v>1</v>
      </c>
      <c r="E100" s="20"/>
      <c r="F100" s="24"/>
    </row>
    <row r="101" spans="1:6" ht="24" x14ac:dyDescent="0.15">
      <c r="A101" s="2" t="s">
        <v>135</v>
      </c>
      <c r="B101" s="2" t="s">
        <v>136</v>
      </c>
      <c r="C101" s="2" t="s">
        <v>45</v>
      </c>
      <c r="D101" s="22">
        <v>4.0000000000000001E-3</v>
      </c>
      <c r="E101" s="20"/>
      <c r="F101" s="24"/>
    </row>
    <row r="102" spans="1:6" ht="36" x14ac:dyDescent="0.15">
      <c r="A102" s="2" t="s">
        <v>137</v>
      </c>
      <c r="B102" s="2" t="s">
        <v>138</v>
      </c>
      <c r="C102" s="2" t="s">
        <v>15</v>
      </c>
      <c r="D102" s="22">
        <v>4</v>
      </c>
      <c r="E102" s="20"/>
      <c r="F102" s="24"/>
    </row>
    <row r="103" spans="1:6" ht="12" x14ac:dyDescent="0.15">
      <c r="A103" s="2" t="s">
        <v>139</v>
      </c>
      <c r="B103" s="2" t="s">
        <v>140</v>
      </c>
      <c r="C103" s="2" t="s">
        <v>72</v>
      </c>
      <c r="D103" s="22">
        <v>3.2000000000000001E-2</v>
      </c>
      <c r="E103" s="20"/>
      <c r="F103" s="24"/>
    </row>
    <row r="104" spans="1:6" ht="36" x14ac:dyDescent="0.15">
      <c r="A104" s="2" t="s">
        <v>141</v>
      </c>
      <c r="B104" s="2" t="s">
        <v>142</v>
      </c>
      <c r="C104" s="2" t="s">
        <v>60</v>
      </c>
      <c r="D104" s="22">
        <v>2</v>
      </c>
      <c r="E104" s="20"/>
      <c r="F104" s="24"/>
    </row>
    <row r="105" spans="1:6" ht="24" x14ac:dyDescent="0.15">
      <c r="A105" s="2" t="s">
        <v>143</v>
      </c>
      <c r="B105" s="2" t="s">
        <v>144</v>
      </c>
      <c r="C105" s="2" t="s">
        <v>45</v>
      </c>
      <c r="D105" s="22">
        <v>2E-3</v>
      </c>
      <c r="E105" s="20"/>
      <c r="F105" s="24"/>
    </row>
    <row r="106" spans="1:6" ht="36" x14ac:dyDescent="0.15">
      <c r="A106" s="2" t="s">
        <v>145</v>
      </c>
      <c r="B106" s="2" t="s">
        <v>146</v>
      </c>
      <c r="C106" s="2" t="s">
        <v>15</v>
      </c>
      <c r="D106" s="22">
        <v>2</v>
      </c>
      <c r="E106" s="20"/>
      <c r="F106" s="24"/>
    </row>
    <row r="107" spans="1:6" ht="24" x14ac:dyDescent="0.15">
      <c r="A107" s="2" t="s">
        <v>147</v>
      </c>
      <c r="B107" s="2" t="s">
        <v>148</v>
      </c>
      <c r="C107" s="2" t="s">
        <v>45</v>
      </c>
      <c r="D107" s="22">
        <v>1.4E-2</v>
      </c>
      <c r="E107" s="20"/>
      <c r="F107" s="24"/>
    </row>
    <row r="108" spans="1:6" ht="36" x14ac:dyDescent="0.15">
      <c r="A108" s="2" t="s">
        <v>149</v>
      </c>
      <c r="B108" s="2" t="s">
        <v>150</v>
      </c>
      <c r="C108" s="2" t="s">
        <v>15</v>
      </c>
      <c r="D108" s="22">
        <v>14</v>
      </c>
      <c r="E108" s="20"/>
      <c r="F108" s="24"/>
    </row>
    <row r="109" spans="1:6" ht="12" x14ac:dyDescent="0.15">
      <c r="A109" s="2" t="s">
        <v>151</v>
      </c>
      <c r="B109" s="2" t="s">
        <v>140</v>
      </c>
      <c r="C109" s="2" t="s">
        <v>72</v>
      </c>
      <c r="D109" s="22">
        <v>2.9000000000000001E-2</v>
      </c>
      <c r="E109" s="20"/>
      <c r="F109" s="24"/>
    </row>
    <row r="110" spans="1:6" ht="36" x14ac:dyDescent="0.15">
      <c r="A110" s="2" t="s">
        <v>152</v>
      </c>
      <c r="B110" s="2" t="s">
        <v>153</v>
      </c>
      <c r="C110" s="2" t="s">
        <v>60</v>
      </c>
      <c r="D110" s="22">
        <v>12</v>
      </c>
      <c r="E110" s="20"/>
      <c r="F110" s="24"/>
    </row>
    <row r="111" spans="1:6" ht="24" x14ac:dyDescent="0.15">
      <c r="A111" s="2" t="s">
        <v>154</v>
      </c>
      <c r="B111" s="2" t="s">
        <v>155</v>
      </c>
      <c r="C111" s="2" t="s">
        <v>45</v>
      </c>
      <c r="D111" s="22">
        <v>4.0000000000000001E-3</v>
      </c>
      <c r="E111" s="20"/>
      <c r="F111" s="24"/>
    </row>
    <row r="112" spans="1:6" ht="36" x14ac:dyDescent="0.15">
      <c r="A112" s="2" t="s">
        <v>156</v>
      </c>
      <c r="B112" s="2" t="s">
        <v>157</v>
      </c>
      <c r="C112" s="2" t="s">
        <v>15</v>
      </c>
      <c r="D112" s="22">
        <v>4.04</v>
      </c>
      <c r="E112" s="20"/>
      <c r="F112" s="24"/>
    </row>
    <row r="113" spans="1:6" ht="12" x14ac:dyDescent="0.15">
      <c r="A113" s="2" t="s">
        <v>158</v>
      </c>
      <c r="B113" s="2" t="s">
        <v>140</v>
      </c>
      <c r="C113" s="2" t="s">
        <v>72</v>
      </c>
      <c r="D113" s="22">
        <v>3.0000000000000001E-3</v>
      </c>
      <c r="E113" s="20"/>
      <c r="F113" s="24"/>
    </row>
    <row r="114" spans="1:6" ht="36" x14ac:dyDescent="0.15">
      <c r="A114" s="2" t="s">
        <v>159</v>
      </c>
      <c r="B114" s="2" t="s">
        <v>160</v>
      </c>
      <c r="C114" s="2" t="s">
        <v>60</v>
      </c>
      <c r="D114" s="22">
        <v>2</v>
      </c>
      <c r="E114" s="20"/>
      <c r="F114" s="24"/>
    </row>
    <row r="115" spans="1:6" ht="24" x14ac:dyDescent="0.15">
      <c r="A115" s="2" t="s">
        <v>161</v>
      </c>
      <c r="B115" s="2" t="s">
        <v>162</v>
      </c>
      <c r="C115" s="2" t="s">
        <v>45</v>
      </c>
      <c r="D115" s="22">
        <v>4.0000000000000001E-3</v>
      </c>
      <c r="E115" s="20"/>
      <c r="F115" s="24"/>
    </row>
    <row r="116" spans="1:6" ht="36" x14ac:dyDescent="0.15">
      <c r="A116" s="2" t="s">
        <v>163</v>
      </c>
      <c r="B116" s="2" t="s">
        <v>164</v>
      </c>
      <c r="C116" s="2" t="s">
        <v>15</v>
      </c>
      <c r="D116" s="22">
        <v>4.04</v>
      </c>
      <c r="E116" s="20"/>
      <c r="F116" s="24"/>
    </row>
    <row r="117" spans="1:6" ht="12" x14ac:dyDescent="0.15">
      <c r="A117" s="2" t="s">
        <v>165</v>
      </c>
      <c r="B117" s="2" t="s">
        <v>140</v>
      </c>
      <c r="C117" s="2" t="s">
        <v>72</v>
      </c>
      <c r="D117" s="22">
        <v>2E-3</v>
      </c>
      <c r="E117" s="20"/>
      <c r="F117" s="24"/>
    </row>
    <row r="118" spans="1:6" ht="36" x14ac:dyDescent="0.15">
      <c r="A118" s="2" t="s">
        <v>166</v>
      </c>
      <c r="B118" s="2" t="s">
        <v>167</v>
      </c>
      <c r="C118" s="2" t="s">
        <v>60</v>
      </c>
      <c r="D118" s="22">
        <v>2</v>
      </c>
      <c r="E118" s="20"/>
      <c r="F118" s="24"/>
    </row>
    <row r="119" spans="1:6" ht="24" x14ac:dyDescent="0.15">
      <c r="A119" s="2" t="s">
        <v>168</v>
      </c>
      <c r="B119" s="2" t="s">
        <v>169</v>
      </c>
      <c r="C119" s="2" t="s">
        <v>58</v>
      </c>
      <c r="D119" s="22">
        <v>8</v>
      </c>
      <c r="E119" s="20"/>
      <c r="F119" s="24"/>
    </row>
    <row r="120" spans="1:6" ht="36" x14ac:dyDescent="0.15">
      <c r="A120" s="2" t="s">
        <v>170</v>
      </c>
      <c r="B120" s="2" t="s">
        <v>171</v>
      </c>
      <c r="C120" s="2" t="s">
        <v>60</v>
      </c>
      <c r="D120" s="22">
        <v>16</v>
      </c>
      <c r="E120" s="20"/>
      <c r="F120" s="24"/>
    </row>
    <row r="121" spans="1:6" ht="36" x14ac:dyDescent="0.15">
      <c r="A121" s="2" t="s">
        <v>172</v>
      </c>
      <c r="B121" s="2" t="s">
        <v>173</v>
      </c>
      <c r="C121" s="2" t="s">
        <v>60</v>
      </c>
      <c r="D121" s="22">
        <v>8</v>
      </c>
      <c r="E121" s="20"/>
      <c r="F121" s="24"/>
    </row>
    <row r="122" spans="1:6" ht="24" x14ac:dyDescent="0.15">
      <c r="A122" s="2" t="s">
        <v>174</v>
      </c>
      <c r="B122" s="2" t="s">
        <v>175</v>
      </c>
      <c r="C122" s="2" t="s">
        <v>58</v>
      </c>
      <c r="D122" s="22">
        <v>2</v>
      </c>
      <c r="E122" s="20"/>
      <c r="F122" s="24"/>
    </row>
    <row r="123" spans="1:6" ht="24" x14ac:dyDescent="0.15">
      <c r="A123" s="2" t="s">
        <v>176</v>
      </c>
      <c r="B123" s="2" t="s">
        <v>177</v>
      </c>
      <c r="C123" s="2" t="s">
        <v>60</v>
      </c>
      <c r="D123" s="22">
        <v>2</v>
      </c>
      <c r="E123" s="20"/>
      <c r="F123" s="24"/>
    </row>
    <row r="124" spans="1:6" ht="36" x14ac:dyDescent="0.15">
      <c r="A124" s="2" t="s">
        <v>178</v>
      </c>
      <c r="B124" s="2" t="s">
        <v>179</v>
      </c>
      <c r="C124" s="2" t="s">
        <v>60</v>
      </c>
      <c r="D124" s="22">
        <v>4</v>
      </c>
      <c r="E124" s="20"/>
      <c r="F124" s="24"/>
    </row>
    <row r="125" spans="1:6" ht="24" x14ac:dyDescent="0.15">
      <c r="A125" s="2" t="s">
        <v>180</v>
      </c>
      <c r="B125" s="2" t="s">
        <v>181</v>
      </c>
      <c r="C125" s="2" t="s">
        <v>58</v>
      </c>
      <c r="D125" s="22">
        <v>2</v>
      </c>
      <c r="E125" s="20"/>
      <c r="F125" s="24"/>
    </row>
    <row r="126" spans="1:6" ht="36" x14ac:dyDescent="0.15">
      <c r="A126" s="2" t="s">
        <v>182</v>
      </c>
      <c r="B126" s="2" t="s">
        <v>183</v>
      </c>
      <c r="C126" s="2" t="s">
        <v>60</v>
      </c>
      <c r="D126" s="22">
        <v>4</v>
      </c>
      <c r="E126" s="20"/>
      <c r="F126" s="24"/>
    </row>
    <row r="127" spans="1:6" ht="24" x14ac:dyDescent="0.15">
      <c r="A127" s="2" t="s">
        <v>184</v>
      </c>
      <c r="B127" s="2" t="s">
        <v>185</v>
      </c>
      <c r="C127" s="2" t="s">
        <v>60</v>
      </c>
      <c r="D127" s="22">
        <v>2</v>
      </c>
      <c r="E127" s="20"/>
      <c r="F127" s="24"/>
    </row>
    <row r="128" spans="1:6" ht="24" x14ac:dyDescent="0.15">
      <c r="A128" s="2" t="s">
        <v>186</v>
      </c>
      <c r="B128" s="2" t="s">
        <v>187</v>
      </c>
      <c r="C128" s="2" t="s">
        <v>58</v>
      </c>
      <c r="D128" s="22">
        <v>2</v>
      </c>
      <c r="E128" s="20"/>
      <c r="F128" s="24"/>
    </row>
    <row r="129" spans="1:6" ht="24" customHeight="1" x14ac:dyDescent="0.15">
      <c r="A129" s="2" t="s">
        <v>188</v>
      </c>
      <c r="B129" s="2" t="s">
        <v>189</v>
      </c>
      <c r="C129" s="2" t="s">
        <v>60</v>
      </c>
      <c r="D129" s="22">
        <v>2</v>
      </c>
      <c r="E129" s="20"/>
      <c r="F129" s="24"/>
    </row>
    <row r="130" spans="1:6" ht="36" x14ac:dyDescent="0.15">
      <c r="A130" s="2" t="s">
        <v>190</v>
      </c>
      <c r="B130" s="2" t="s">
        <v>191</v>
      </c>
      <c r="C130" s="2" t="s">
        <v>60</v>
      </c>
      <c r="D130" s="22">
        <v>4</v>
      </c>
      <c r="E130" s="20"/>
      <c r="F130" s="24"/>
    </row>
    <row r="131" spans="1:6" ht="24" x14ac:dyDescent="0.15">
      <c r="A131" s="2" t="s">
        <v>192</v>
      </c>
      <c r="B131" s="2" t="s">
        <v>193</v>
      </c>
      <c r="C131" s="2" t="s">
        <v>58</v>
      </c>
      <c r="D131" s="22">
        <v>10</v>
      </c>
      <c r="E131" s="20"/>
      <c r="F131" s="24"/>
    </row>
    <row r="132" spans="1:6" ht="36" x14ac:dyDescent="0.15">
      <c r="A132" s="2" t="s">
        <v>194</v>
      </c>
      <c r="B132" s="2" t="s">
        <v>195</v>
      </c>
      <c r="C132" s="2" t="s">
        <v>60</v>
      </c>
      <c r="D132" s="22">
        <v>20</v>
      </c>
      <c r="E132" s="20"/>
      <c r="F132" s="24"/>
    </row>
    <row r="133" spans="1:6" ht="24" x14ac:dyDescent="0.15">
      <c r="A133" s="2" t="s">
        <v>196</v>
      </c>
      <c r="B133" s="2" t="s">
        <v>197</v>
      </c>
      <c r="C133" s="2" t="s">
        <v>60</v>
      </c>
      <c r="D133" s="22">
        <v>10</v>
      </c>
      <c r="E133" s="20"/>
      <c r="F133" s="24"/>
    </row>
    <row r="134" spans="1:6" ht="24" x14ac:dyDescent="0.15">
      <c r="A134" s="2" t="s">
        <v>198</v>
      </c>
      <c r="B134" s="2" t="s">
        <v>199</v>
      </c>
      <c r="C134" s="2" t="s">
        <v>58</v>
      </c>
      <c r="D134" s="22">
        <v>2</v>
      </c>
      <c r="E134" s="20"/>
      <c r="F134" s="24"/>
    </row>
    <row r="135" spans="1:6" ht="23.1" customHeight="1" x14ac:dyDescent="0.15">
      <c r="A135" s="2" t="s">
        <v>200</v>
      </c>
      <c r="B135" s="2" t="s">
        <v>201</v>
      </c>
      <c r="C135" s="2" t="s">
        <v>60</v>
      </c>
      <c r="D135" s="22">
        <v>2</v>
      </c>
      <c r="E135" s="20"/>
      <c r="F135" s="24"/>
    </row>
    <row r="136" spans="1:6" ht="36" x14ac:dyDescent="0.15">
      <c r="A136" s="2" t="s">
        <v>202</v>
      </c>
      <c r="B136" s="2" t="s">
        <v>203</v>
      </c>
      <c r="C136" s="2" t="s">
        <v>60</v>
      </c>
      <c r="D136" s="22">
        <v>4</v>
      </c>
      <c r="E136" s="20"/>
      <c r="F136" s="24"/>
    </row>
    <row r="137" spans="1:6" ht="24" x14ac:dyDescent="0.15">
      <c r="A137" s="2" t="s">
        <v>204</v>
      </c>
      <c r="B137" s="2" t="s">
        <v>205</v>
      </c>
      <c r="C137" s="2" t="s">
        <v>58</v>
      </c>
      <c r="D137" s="3">
        <v>4</v>
      </c>
      <c r="F137" s="8"/>
    </row>
    <row r="138" spans="1:6" ht="36" x14ac:dyDescent="0.15">
      <c r="A138" s="2" t="s">
        <v>206</v>
      </c>
      <c r="B138" s="2" t="s">
        <v>207</v>
      </c>
      <c r="C138" s="2" t="s">
        <v>60</v>
      </c>
      <c r="D138" s="22">
        <v>4</v>
      </c>
      <c r="E138" s="20"/>
      <c r="F138" s="24"/>
    </row>
    <row r="139" spans="1:6" ht="24" x14ac:dyDescent="0.15">
      <c r="A139" s="2" t="s">
        <v>208</v>
      </c>
      <c r="B139" s="13" t="s">
        <v>209</v>
      </c>
      <c r="C139" s="13" t="s">
        <v>60</v>
      </c>
      <c r="D139" s="40">
        <v>4</v>
      </c>
      <c r="E139" s="48"/>
      <c r="F139" s="42"/>
    </row>
    <row r="140" spans="1:6" ht="12" customHeight="1" x14ac:dyDescent="0.15">
      <c r="A140" s="19"/>
      <c r="B140" s="94" t="s">
        <v>210</v>
      </c>
      <c r="C140" s="95"/>
      <c r="D140" s="95"/>
      <c r="E140" s="95"/>
      <c r="F140" s="96"/>
    </row>
    <row r="141" spans="1:6" ht="24" x14ac:dyDescent="0.15">
      <c r="A141" s="2" t="s">
        <v>211</v>
      </c>
      <c r="B141" s="84" t="s">
        <v>468</v>
      </c>
      <c r="C141" s="16" t="s">
        <v>15</v>
      </c>
      <c r="D141" s="17">
        <v>102</v>
      </c>
      <c r="F141" s="18"/>
    </row>
    <row r="142" spans="1:6" ht="24" x14ac:dyDescent="0.15">
      <c r="A142" s="2" t="s">
        <v>212</v>
      </c>
      <c r="B142" s="68" t="s">
        <v>469</v>
      </c>
      <c r="C142" s="2" t="s">
        <v>15</v>
      </c>
      <c r="D142" s="22">
        <v>26</v>
      </c>
      <c r="E142" s="20"/>
      <c r="F142" s="24"/>
    </row>
    <row r="143" spans="1:6" ht="24" x14ac:dyDescent="0.15">
      <c r="A143" s="2" t="s">
        <v>213</v>
      </c>
      <c r="B143" s="68" t="s">
        <v>470</v>
      </c>
      <c r="C143" s="2" t="s">
        <v>15</v>
      </c>
      <c r="D143" s="22">
        <v>271</v>
      </c>
      <c r="E143" s="20"/>
      <c r="F143" s="24"/>
    </row>
    <row r="144" spans="1:6" ht="24" x14ac:dyDescent="0.15">
      <c r="A144" s="2" t="s">
        <v>214</v>
      </c>
      <c r="B144" s="68" t="s">
        <v>471</v>
      </c>
      <c r="C144" s="2" t="s">
        <v>15</v>
      </c>
      <c r="D144" s="22">
        <v>26</v>
      </c>
      <c r="E144" s="20"/>
      <c r="F144" s="24"/>
    </row>
    <row r="145" spans="1:6" ht="24" x14ac:dyDescent="0.15">
      <c r="A145" s="2" t="s">
        <v>215</v>
      </c>
      <c r="B145" s="68" t="s">
        <v>472</v>
      </c>
      <c r="C145" s="2" t="s">
        <v>15</v>
      </c>
      <c r="D145" s="22">
        <v>34</v>
      </c>
      <c r="E145" s="20"/>
      <c r="F145" s="24"/>
    </row>
    <row r="146" spans="1:6" ht="24" x14ac:dyDescent="0.15">
      <c r="A146" s="2" t="s">
        <v>216</v>
      </c>
      <c r="B146" s="68" t="s">
        <v>473</v>
      </c>
      <c r="C146" s="2" t="s">
        <v>15</v>
      </c>
      <c r="D146" s="22">
        <v>8.5</v>
      </c>
      <c r="E146" s="20"/>
      <c r="F146" s="24"/>
    </row>
    <row r="147" spans="1:6" ht="24" x14ac:dyDescent="0.15">
      <c r="A147" s="2" t="s">
        <v>217</v>
      </c>
      <c r="B147" s="68" t="s">
        <v>474</v>
      </c>
      <c r="C147" s="2" t="s">
        <v>15</v>
      </c>
      <c r="D147" s="22">
        <v>17</v>
      </c>
      <c r="E147" s="20"/>
      <c r="F147" s="24"/>
    </row>
    <row r="148" spans="1:6" ht="12.75" thickBot="1" x14ac:dyDescent="0.2">
      <c r="A148" s="2" t="s">
        <v>218</v>
      </c>
      <c r="B148" s="2" t="s">
        <v>219</v>
      </c>
      <c r="C148" s="2" t="s">
        <v>220</v>
      </c>
      <c r="D148" s="22">
        <v>36</v>
      </c>
      <c r="E148" s="20"/>
      <c r="F148" s="24"/>
    </row>
    <row r="149" spans="1:6" ht="19.5" customHeight="1" thickBot="1" x14ac:dyDescent="0.2">
      <c r="A149" s="97" t="s">
        <v>221</v>
      </c>
      <c r="B149" s="98"/>
      <c r="C149" s="98"/>
      <c r="D149" s="98"/>
      <c r="E149" s="98"/>
      <c r="F149" s="99"/>
    </row>
    <row r="150" spans="1:6" ht="12" customHeight="1" x14ac:dyDescent="0.15">
      <c r="A150" s="77"/>
      <c r="B150" s="100" t="s">
        <v>222</v>
      </c>
      <c r="C150" s="101"/>
      <c r="D150" s="101"/>
      <c r="E150" s="101"/>
      <c r="F150" s="102"/>
    </row>
    <row r="151" spans="1:6" ht="24" x14ac:dyDescent="0.15">
      <c r="A151" s="16" t="s">
        <v>223</v>
      </c>
      <c r="B151" s="16" t="s">
        <v>224</v>
      </c>
      <c r="C151" s="16" t="s">
        <v>13</v>
      </c>
      <c r="D151" s="17">
        <v>310</v>
      </c>
      <c r="F151" s="18"/>
    </row>
    <row r="152" spans="1:6" ht="12" x14ac:dyDescent="0.15">
      <c r="A152" s="2" t="s">
        <v>225</v>
      </c>
      <c r="B152" s="2" t="s">
        <v>226</v>
      </c>
      <c r="C152" s="2" t="s">
        <v>227</v>
      </c>
      <c r="D152" s="22">
        <v>95</v>
      </c>
      <c r="E152" s="20"/>
      <c r="F152" s="24"/>
    </row>
    <row r="153" spans="1:6" ht="12" x14ac:dyDescent="0.15">
      <c r="A153" s="2" t="s">
        <v>228</v>
      </c>
      <c r="B153" s="2" t="s">
        <v>229</v>
      </c>
      <c r="C153" s="2" t="s">
        <v>72</v>
      </c>
      <c r="D153" s="22">
        <v>0.04</v>
      </c>
      <c r="E153" s="20"/>
      <c r="F153" s="24"/>
    </row>
    <row r="154" spans="1:6" ht="24" x14ac:dyDescent="0.15">
      <c r="A154" s="2" t="s">
        <v>230</v>
      </c>
      <c r="B154" s="2" t="s">
        <v>231</v>
      </c>
      <c r="C154" s="2" t="s">
        <v>10</v>
      </c>
      <c r="D154" s="3">
        <v>6</v>
      </c>
      <c r="F154" s="8"/>
    </row>
    <row r="155" spans="1:6" ht="24.75" thickBot="1" x14ac:dyDescent="0.2">
      <c r="A155" s="2" t="s">
        <v>232</v>
      </c>
      <c r="B155" s="2" t="s">
        <v>233</v>
      </c>
      <c r="C155" s="2" t="s">
        <v>13</v>
      </c>
      <c r="D155" s="22">
        <v>130</v>
      </c>
      <c r="E155" s="20"/>
      <c r="F155" s="24"/>
    </row>
    <row r="156" spans="1:6" ht="12" customHeight="1" x14ac:dyDescent="0.15">
      <c r="A156" s="19"/>
      <c r="B156" s="100" t="s">
        <v>426</v>
      </c>
      <c r="C156" s="101"/>
      <c r="D156" s="101"/>
      <c r="E156" s="101"/>
      <c r="F156" s="102"/>
    </row>
    <row r="157" spans="1:6" ht="24" x14ac:dyDescent="0.15">
      <c r="A157" s="2" t="s">
        <v>234</v>
      </c>
      <c r="B157" s="16" t="s">
        <v>235</v>
      </c>
      <c r="C157" s="16" t="s">
        <v>76</v>
      </c>
      <c r="D157" s="45">
        <v>16</v>
      </c>
      <c r="E157" s="20"/>
      <c r="F157" s="43"/>
    </row>
    <row r="158" spans="1:6" ht="12.75" thickBot="1" x14ac:dyDescent="0.2">
      <c r="A158" s="13" t="s">
        <v>236</v>
      </c>
      <c r="B158" s="13" t="s">
        <v>237</v>
      </c>
      <c r="C158" s="13" t="s">
        <v>72</v>
      </c>
      <c r="D158" s="40">
        <v>0.26200000000000001</v>
      </c>
      <c r="E158" s="48"/>
      <c r="F158" s="38"/>
    </row>
    <row r="159" spans="1:6" ht="23.45" customHeight="1" thickBot="1" x14ac:dyDescent="0.2">
      <c r="A159" s="97" t="s">
        <v>238</v>
      </c>
      <c r="B159" s="98"/>
      <c r="C159" s="98"/>
      <c r="D159" s="98"/>
      <c r="E159" s="98"/>
      <c r="F159" s="99"/>
    </row>
    <row r="160" spans="1:6" ht="12" x14ac:dyDescent="0.15">
      <c r="A160" s="16" t="s">
        <v>239</v>
      </c>
      <c r="B160" s="16" t="s">
        <v>240</v>
      </c>
      <c r="C160" s="16" t="s">
        <v>10</v>
      </c>
      <c r="D160" s="45">
        <v>329</v>
      </c>
      <c r="E160" s="46"/>
      <c r="F160" s="43"/>
    </row>
    <row r="161" spans="1:6" ht="24" customHeight="1" x14ac:dyDescent="0.15">
      <c r="A161" s="2" t="s">
        <v>241</v>
      </c>
      <c r="B161" s="13" t="s">
        <v>242</v>
      </c>
      <c r="C161" s="13" t="s">
        <v>10</v>
      </c>
      <c r="D161" s="40">
        <v>740.2</v>
      </c>
      <c r="E161" s="48"/>
      <c r="F161" s="42"/>
    </row>
    <row r="162" spans="1:6" ht="24" x14ac:dyDescent="0.15">
      <c r="A162" s="2" t="s">
        <v>244</v>
      </c>
      <c r="B162" s="2" t="s">
        <v>245</v>
      </c>
      <c r="C162" s="2" t="s">
        <v>76</v>
      </c>
      <c r="D162" s="22">
        <v>375</v>
      </c>
      <c r="E162" s="20"/>
      <c r="F162" s="24"/>
    </row>
    <row r="163" spans="1:6" ht="24" x14ac:dyDescent="0.15">
      <c r="A163" s="2" t="s">
        <v>246</v>
      </c>
      <c r="B163" s="2" t="s">
        <v>247</v>
      </c>
      <c r="C163" s="2" t="s">
        <v>76</v>
      </c>
      <c r="D163" s="22">
        <v>67</v>
      </c>
      <c r="E163" s="20"/>
      <c r="F163" s="24"/>
    </row>
    <row r="164" spans="1:6" ht="24" x14ac:dyDescent="0.15">
      <c r="A164" s="2" t="s">
        <v>248</v>
      </c>
      <c r="B164" s="2" t="s">
        <v>249</v>
      </c>
      <c r="C164" s="2" t="s">
        <v>60</v>
      </c>
      <c r="D164" s="3">
        <v>375</v>
      </c>
      <c r="F164" s="7"/>
    </row>
    <row r="165" spans="1:6" ht="24" x14ac:dyDescent="0.15">
      <c r="A165" s="2" t="s">
        <v>250</v>
      </c>
      <c r="B165" s="2" t="s">
        <v>251</v>
      </c>
      <c r="C165" s="2" t="s">
        <v>10</v>
      </c>
      <c r="D165" s="22">
        <v>31.49</v>
      </c>
      <c r="E165" s="20"/>
      <c r="F165" s="23"/>
    </row>
    <row r="166" spans="1:6" ht="24" x14ac:dyDescent="0.15">
      <c r="A166" s="2" t="s">
        <v>252</v>
      </c>
      <c r="B166" s="2" t="s">
        <v>253</v>
      </c>
      <c r="C166" s="2" t="s">
        <v>60</v>
      </c>
      <c r="D166" s="22">
        <v>375</v>
      </c>
      <c r="E166" s="20"/>
      <c r="F166" s="23"/>
    </row>
    <row r="167" spans="1:6" ht="24" x14ac:dyDescent="0.15">
      <c r="A167" s="2" t="s">
        <v>254</v>
      </c>
      <c r="B167" s="13" t="s">
        <v>255</v>
      </c>
      <c r="C167" s="13" t="s">
        <v>60</v>
      </c>
      <c r="D167" s="40">
        <v>67</v>
      </c>
      <c r="E167" s="20"/>
      <c r="F167" s="38"/>
    </row>
    <row r="168" spans="1:6" ht="26.45" customHeight="1" x14ac:dyDescent="0.15">
      <c r="A168" s="19"/>
      <c r="B168" s="94" t="s">
        <v>256</v>
      </c>
      <c r="C168" s="95"/>
      <c r="D168" s="95"/>
      <c r="E168" s="95"/>
      <c r="F168" s="96"/>
    </row>
    <row r="169" spans="1:6" ht="12" customHeight="1" x14ac:dyDescent="0.15">
      <c r="A169" s="2" t="s">
        <v>257</v>
      </c>
      <c r="B169" s="16" t="s">
        <v>240</v>
      </c>
      <c r="C169" s="16" t="s">
        <v>10</v>
      </c>
      <c r="D169" s="45">
        <v>10.199999999999999</v>
      </c>
      <c r="E169" s="20"/>
      <c r="F169" s="43"/>
    </row>
    <row r="170" spans="1:6" ht="24" customHeight="1" x14ac:dyDescent="0.15">
      <c r="A170" s="2" t="s">
        <v>258</v>
      </c>
      <c r="B170" s="2" t="s">
        <v>259</v>
      </c>
      <c r="C170" s="2" t="s">
        <v>10</v>
      </c>
      <c r="D170" s="3">
        <v>50.5</v>
      </c>
      <c r="F170" s="8"/>
    </row>
    <row r="171" spans="1:6" ht="12" x14ac:dyDescent="0.15">
      <c r="A171" s="2" t="s">
        <v>260</v>
      </c>
      <c r="B171" s="2" t="s">
        <v>261</v>
      </c>
      <c r="C171" s="2" t="s">
        <v>72</v>
      </c>
      <c r="D171" s="3">
        <v>9.8680000000000003</v>
      </c>
      <c r="F171" s="7"/>
    </row>
    <row r="172" spans="1:6" ht="12" x14ac:dyDescent="0.15">
      <c r="A172" s="2" t="s">
        <v>262</v>
      </c>
      <c r="B172" s="2" t="s">
        <v>263</v>
      </c>
      <c r="C172" s="2" t="s">
        <v>10</v>
      </c>
      <c r="D172" s="3">
        <v>11.8</v>
      </c>
      <c r="F172" s="8"/>
    </row>
    <row r="173" spans="1:6" ht="24" x14ac:dyDescent="0.15">
      <c r="A173" s="2" t="s">
        <v>264</v>
      </c>
      <c r="B173" s="13" t="s">
        <v>265</v>
      </c>
      <c r="C173" s="13" t="s">
        <v>60</v>
      </c>
      <c r="D173" s="40">
        <v>294</v>
      </c>
      <c r="E173" s="48"/>
      <c r="F173" s="38"/>
    </row>
    <row r="174" spans="1:6" ht="12" customHeight="1" x14ac:dyDescent="0.15">
      <c r="A174" s="19"/>
      <c r="B174" s="94" t="s">
        <v>266</v>
      </c>
      <c r="C174" s="95"/>
      <c r="D174" s="95"/>
      <c r="E174" s="95"/>
      <c r="F174" s="96"/>
    </row>
    <row r="175" spans="1:6" ht="24" x14ac:dyDescent="0.15">
      <c r="A175" s="2" t="s">
        <v>267</v>
      </c>
      <c r="B175" s="16" t="s">
        <v>259</v>
      </c>
      <c r="C175" s="16" t="s">
        <v>10</v>
      </c>
      <c r="D175" s="45">
        <v>2</v>
      </c>
      <c r="E175" s="20"/>
      <c r="F175" s="43"/>
    </row>
    <row r="176" spans="1:6" ht="12" customHeight="1" x14ac:dyDescent="0.15">
      <c r="A176" s="19"/>
      <c r="B176" s="106" t="s">
        <v>268</v>
      </c>
      <c r="C176" s="107"/>
      <c r="D176" s="107"/>
      <c r="E176" s="107"/>
      <c r="F176" s="108"/>
    </row>
    <row r="177" spans="1:6" ht="12" x14ac:dyDescent="0.15">
      <c r="A177" s="2" t="s">
        <v>269</v>
      </c>
      <c r="B177" s="16" t="s">
        <v>270</v>
      </c>
      <c r="C177" s="16" t="s">
        <v>10</v>
      </c>
      <c r="D177" s="45">
        <v>51.8</v>
      </c>
      <c r="E177" s="20"/>
      <c r="F177" s="43"/>
    </row>
    <row r="178" spans="1:6" ht="12" customHeight="1" x14ac:dyDescent="0.15">
      <c r="A178" s="19"/>
      <c r="B178" s="94" t="s">
        <v>271</v>
      </c>
      <c r="C178" s="95"/>
      <c r="D178" s="95"/>
      <c r="E178" s="95"/>
      <c r="F178" s="96"/>
    </row>
    <row r="179" spans="1:6" ht="24" x14ac:dyDescent="0.15">
      <c r="A179" s="2" t="s">
        <v>272</v>
      </c>
      <c r="B179" s="16" t="s">
        <v>273</v>
      </c>
      <c r="C179" s="16" t="s">
        <v>72</v>
      </c>
      <c r="D179" s="45">
        <v>0.41</v>
      </c>
      <c r="E179" s="20"/>
      <c r="F179" s="43"/>
    </row>
    <row r="180" spans="1:6" ht="12" customHeight="1" x14ac:dyDescent="0.15">
      <c r="A180" s="4"/>
      <c r="B180" s="112" t="s">
        <v>274</v>
      </c>
      <c r="C180" s="113"/>
      <c r="D180" s="113"/>
      <c r="E180" s="114"/>
      <c r="F180" s="113"/>
    </row>
    <row r="181" spans="1:6" ht="30.6" customHeight="1" x14ac:dyDescent="0.15">
      <c r="A181" s="2" t="s">
        <v>275</v>
      </c>
      <c r="B181" s="13" t="s">
        <v>224</v>
      </c>
      <c r="C181" s="13" t="s">
        <v>13</v>
      </c>
      <c r="D181" s="40">
        <v>12.7</v>
      </c>
      <c r="E181" s="48"/>
      <c r="F181" s="42"/>
    </row>
    <row r="182" spans="1:6" ht="12" customHeight="1" x14ac:dyDescent="0.15">
      <c r="A182" s="19"/>
      <c r="B182" s="109" t="s">
        <v>276</v>
      </c>
      <c r="C182" s="110"/>
      <c r="D182" s="110"/>
      <c r="E182" s="110"/>
      <c r="F182" s="111"/>
    </row>
    <row r="183" spans="1:6" ht="12" x14ac:dyDescent="0.15">
      <c r="A183" s="2" t="s">
        <v>277</v>
      </c>
      <c r="B183" s="34" t="s">
        <v>226</v>
      </c>
      <c r="C183" s="34" t="s">
        <v>227</v>
      </c>
      <c r="D183" s="52">
        <v>1.9059999999999999</v>
      </c>
      <c r="E183" s="53"/>
      <c r="F183" s="54"/>
    </row>
    <row r="184" spans="1:6" ht="12" customHeight="1" x14ac:dyDescent="0.15">
      <c r="A184" s="19"/>
      <c r="B184" s="109" t="s">
        <v>278</v>
      </c>
      <c r="C184" s="110"/>
      <c r="D184" s="110"/>
      <c r="E184" s="110"/>
      <c r="F184" s="111"/>
    </row>
    <row r="185" spans="1:6" ht="12" x14ac:dyDescent="0.15">
      <c r="A185" s="2" t="s">
        <v>279</v>
      </c>
      <c r="B185" s="16" t="s">
        <v>229</v>
      </c>
      <c r="C185" s="16" t="s">
        <v>72</v>
      </c>
      <c r="D185" s="45">
        <v>2E-3</v>
      </c>
      <c r="E185" s="20"/>
      <c r="F185" s="55"/>
    </row>
    <row r="186" spans="1:6" ht="24" x14ac:dyDescent="0.15">
      <c r="A186" s="2" t="s">
        <v>280</v>
      </c>
      <c r="B186" s="2" t="s">
        <v>281</v>
      </c>
      <c r="C186" s="2" t="s">
        <v>76</v>
      </c>
      <c r="D186" s="3">
        <v>6</v>
      </c>
      <c r="F186" s="8"/>
    </row>
    <row r="187" spans="1:6" ht="24.75" thickBot="1" x14ac:dyDescent="0.2">
      <c r="A187" s="13" t="s">
        <v>282</v>
      </c>
      <c r="B187" s="13" t="s">
        <v>283</v>
      </c>
      <c r="C187" s="13" t="s">
        <v>60</v>
      </c>
      <c r="D187" s="40">
        <v>6</v>
      </c>
      <c r="E187" s="48"/>
      <c r="F187" s="51"/>
    </row>
    <row r="188" spans="1:6" ht="18.75" customHeight="1" thickBot="1" x14ac:dyDescent="0.2">
      <c r="A188" s="97" t="s">
        <v>284</v>
      </c>
      <c r="B188" s="98"/>
      <c r="C188" s="98"/>
      <c r="D188" s="98"/>
      <c r="E188" s="98"/>
      <c r="F188" s="99"/>
    </row>
    <row r="189" spans="1:6" ht="24" customHeight="1" x14ac:dyDescent="0.15">
      <c r="A189" s="16" t="s">
        <v>285</v>
      </c>
      <c r="B189" s="16" t="s">
        <v>286</v>
      </c>
      <c r="C189" s="16" t="s">
        <v>13</v>
      </c>
      <c r="D189" s="56">
        <v>2887</v>
      </c>
      <c r="E189" s="46"/>
      <c r="F189" s="43"/>
    </row>
    <row r="190" spans="1:6" ht="24" x14ac:dyDescent="0.15">
      <c r="A190" s="2" t="s">
        <v>287</v>
      </c>
      <c r="B190" s="2" t="s">
        <v>288</v>
      </c>
      <c r="C190" s="2" t="s">
        <v>13</v>
      </c>
      <c r="D190" s="26">
        <v>3755.4</v>
      </c>
      <c r="E190" s="20"/>
      <c r="F190" s="24"/>
    </row>
    <row r="191" spans="1:6" ht="12" x14ac:dyDescent="0.15">
      <c r="A191" s="2" t="s">
        <v>289</v>
      </c>
      <c r="B191" s="2" t="s">
        <v>290</v>
      </c>
      <c r="C191" s="2" t="s">
        <v>60</v>
      </c>
      <c r="D191" s="25">
        <v>2120</v>
      </c>
      <c r="E191" s="20"/>
      <c r="F191" s="23"/>
    </row>
    <row r="192" spans="1:6" ht="12" x14ac:dyDescent="0.15">
      <c r="A192" s="2" t="s">
        <v>291</v>
      </c>
      <c r="B192" s="2" t="s">
        <v>292</v>
      </c>
      <c r="C192" s="2" t="s">
        <v>13</v>
      </c>
      <c r="D192" s="5">
        <v>8556</v>
      </c>
      <c r="F192" s="7"/>
    </row>
    <row r="193" spans="1:6" ht="12" x14ac:dyDescent="0.15">
      <c r="A193" s="2" t="s">
        <v>293</v>
      </c>
      <c r="B193" s="2" t="s">
        <v>294</v>
      </c>
      <c r="C193" s="2" t="s">
        <v>13</v>
      </c>
      <c r="D193" s="25">
        <v>14735</v>
      </c>
      <c r="E193" s="20"/>
      <c r="F193" s="23"/>
    </row>
    <row r="194" spans="1:6" ht="12" x14ac:dyDescent="0.15">
      <c r="A194" s="2" t="s">
        <v>295</v>
      </c>
      <c r="B194" s="2" t="s">
        <v>296</v>
      </c>
      <c r="C194" s="2" t="s">
        <v>13</v>
      </c>
      <c r="D194" s="26">
        <v>5399.6</v>
      </c>
      <c r="E194" s="20"/>
      <c r="F194" s="24"/>
    </row>
    <row r="195" spans="1:6" ht="24" x14ac:dyDescent="0.15">
      <c r="A195" s="2" t="s">
        <v>297</v>
      </c>
      <c r="B195" s="2" t="s">
        <v>298</v>
      </c>
      <c r="C195" s="2" t="s">
        <v>13</v>
      </c>
      <c r="D195" s="26">
        <v>2833.6</v>
      </c>
      <c r="E195" s="20"/>
      <c r="F195" s="24"/>
    </row>
    <row r="196" spans="1:6" ht="24.75" thickBot="1" x14ac:dyDescent="0.2">
      <c r="A196" s="2" t="s">
        <v>299</v>
      </c>
      <c r="B196" s="2" t="s">
        <v>300</v>
      </c>
      <c r="C196" s="2" t="s">
        <v>13</v>
      </c>
      <c r="D196" s="26">
        <v>3326.4</v>
      </c>
      <c r="E196" s="20"/>
      <c r="F196" s="24"/>
    </row>
    <row r="197" spans="1:6" ht="27" customHeight="1" thickBot="1" x14ac:dyDescent="0.2">
      <c r="A197" s="97" t="s">
        <v>301</v>
      </c>
      <c r="B197" s="98"/>
      <c r="C197" s="98"/>
      <c r="D197" s="98"/>
      <c r="E197" s="98"/>
      <c r="F197" s="99"/>
    </row>
    <row r="198" spans="1:6" ht="12" customHeight="1" x14ac:dyDescent="0.15">
      <c r="A198" s="78"/>
      <c r="B198" s="115" t="s">
        <v>302</v>
      </c>
      <c r="C198" s="116"/>
      <c r="D198" s="116"/>
      <c r="E198" s="116"/>
      <c r="F198" s="117"/>
    </row>
    <row r="199" spans="1:6" ht="12" x14ac:dyDescent="0.15">
      <c r="A199" s="57" t="s">
        <v>303</v>
      </c>
      <c r="B199" s="59" t="s">
        <v>263</v>
      </c>
      <c r="C199" s="58" t="s">
        <v>10</v>
      </c>
      <c r="D199" s="45">
        <v>2.2999999999999998</v>
      </c>
      <c r="E199" s="20"/>
      <c r="F199" s="43"/>
    </row>
    <row r="200" spans="1:6" ht="12" x14ac:dyDescent="0.15">
      <c r="A200" s="57" t="s">
        <v>304</v>
      </c>
      <c r="B200" s="59" t="s">
        <v>305</v>
      </c>
      <c r="C200" s="60" t="s">
        <v>76</v>
      </c>
      <c r="D200" s="22">
        <v>2</v>
      </c>
      <c r="E200" s="20"/>
      <c r="F200" s="23"/>
    </row>
    <row r="201" spans="1:6" ht="12" x14ac:dyDescent="0.15">
      <c r="A201" s="2" t="s">
        <v>306</v>
      </c>
      <c r="B201" s="16" t="s">
        <v>307</v>
      </c>
      <c r="C201" s="2" t="s">
        <v>60</v>
      </c>
      <c r="D201" s="3">
        <v>2</v>
      </c>
      <c r="F201" s="7"/>
    </row>
    <row r="202" spans="1:6" ht="12" x14ac:dyDescent="0.15">
      <c r="A202" s="2" t="s">
        <v>308</v>
      </c>
      <c r="B202" s="2" t="s">
        <v>261</v>
      </c>
      <c r="C202" s="2" t="s">
        <v>72</v>
      </c>
      <c r="D202" s="22">
        <v>1.2999999999999999E-2</v>
      </c>
      <c r="E202" s="20"/>
      <c r="F202" s="23"/>
    </row>
    <row r="203" spans="1:6" ht="24" x14ac:dyDescent="0.15">
      <c r="A203" s="2" t="s">
        <v>309</v>
      </c>
      <c r="B203" s="2" t="s">
        <v>310</v>
      </c>
      <c r="C203" s="2" t="s">
        <v>60</v>
      </c>
      <c r="D203" s="22">
        <v>2</v>
      </c>
      <c r="E203" s="20"/>
      <c r="F203" s="23"/>
    </row>
    <row r="204" spans="1:6" ht="24" x14ac:dyDescent="0.15">
      <c r="A204" s="2" t="s">
        <v>311</v>
      </c>
      <c r="B204" s="2" t="s">
        <v>312</v>
      </c>
      <c r="C204" s="2" t="s">
        <v>60</v>
      </c>
      <c r="D204" s="22">
        <v>2</v>
      </c>
      <c r="E204" s="20"/>
      <c r="F204" s="23"/>
    </row>
    <row r="205" spans="1:6" ht="24" x14ac:dyDescent="0.15">
      <c r="A205" s="2" t="s">
        <v>313</v>
      </c>
      <c r="B205" s="2" t="s">
        <v>314</v>
      </c>
      <c r="C205" s="2" t="s">
        <v>60</v>
      </c>
      <c r="D205" s="22">
        <v>2</v>
      </c>
      <c r="E205" s="20"/>
      <c r="F205" s="23"/>
    </row>
    <row r="206" spans="1:6" ht="12" x14ac:dyDescent="0.15">
      <c r="A206" s="2" t="s">
        <v>315</v>
      </c>
      <c r="B206" s="2" t="s">
        <v>296</v>
      </c>
      <c r="C206" s="2" t="s">
        <v>13</v>
      </c>
      <c r="D206" s="22">
        <v>16</v>
      </c>
      <c r="E206" s="20"/>
      <c r="F206" s="24"/>
    </row>
    <row r="207" spans="1:6" ht="24" x14ac:dyDescent="0.15">
      <c r="A207" s="2" t="s">
        <v>316</v>
      </c>
      <c r="B207" s="2" t="s">
        <v>300</v>
      </c>
      <c r="C207" s="2" t="s">
        <v>13</v>
      </c>
      <c r="D207" s="22">
        <v>22.3</v>
      </c>
      <c r="E207" s="20"/>
      <c r="F207" s="24"/>
    </row>
    <row r="208" spans="1:6" ht="24" x14ac:dyDescent="0.15">
      <c r="A208" s="2" t="s">
        <v>317</v>
      </c>
      <c r="B208" s="2" t="s">
        <v>298</v>
      </c>
      <c r="C208" s="2" t="s">
        <v>13</v>
      </c>
      <c r="D208" s="3">
        <v>9.6999999999999993</v>
      </c>
      <c r="F208" s="7"/>
    </row>
    <row r="209" spans="1:6" ht="12" customHeight="1" x14ac:dyDescent="0.15">
      <c r="A209" s="19"/>
      <c r="B209" s="94" t="s">
        <v>318</v>
      </c>
      <c r="C209" s="95"/>
      <c r="D209" s="95"/>
      <c r="E209" s="95"/>
      <c r="F209" s="96"/>
    </row>
    <row r="210" spans="1:6" ht="12" x14ac:dyDescent="0.15">
      <c r="A210" s="2" t="s">
        <v>319</v>
      </c>
      <c r="B210" s="16" t="s">
        <v>263</v>
      </c>
      <c r="C210" s="16" t="s">
        <v>10</v>
      </c>
      <c r="D210" s="45">
        <v>4.7</v>
      </c>
      <c r="E210" s="20"/>
      <c r="F210" s="43"/>
    </row>
    <row r="211" spans="1:6" ht="12" x14ac:dyDescent="0.15">
      <c r="A211" s="2" t="s">
        <v>320</v>
      </c>
      <c r="B211" s="2" t="s">
        <v>305</v>
      </c>
      <c r="C211" s="2" t="s">
        <v>76</v>
      </c>
      <c r="D211" s="22">
        <v>3</v>
      </c>
      <c r="E211" s="20"/>
      <c r="F211" s="23"/>
    </row>
    <row r="212" spans="1:6" ht="12" x14ac:dyDescent="0.15">
      <c r="A212" s="2" t="s">
        <v>321</v>
      </c>
      <c r="B212" s="2" t="s">
        <v>322</v>
      </c>
      <c r="C212" s="2" t="s">
        <v>60</v>
      </c>
      <c r="D212" s="3">
        <v>3</v>
      </c>
      <c r="F212" s="7"/>
    </row>
    <row r="213" spans="1:6" ht="12" x14ac:dyDescent="0.15">
      <c r="A213" s="2" t="s">
        <v>323</v>
      </c>
      <c r="B213" s="2" t="s">
        <v>261</v>
      </c>
      <c r="C213" s="2" t="s">
        <v>72</v>
      </c>
      <c r="D213" s="22">
        <v>3.1E-2</v>
      </c>
      <c r="E213" s="20"/>
      <c r="F213" s="23"/>
    </row>
    <row r="214" spans="1:6" ht="24" x14ac:dyDescent="0.15">
      <c r="A214" s="2" t="s">
        <v>324</v>
      </c>
      <c r="B214" s="2" t="s">
        <v>325</v>
      </c>
      <c r="C214" s="2" t="s">
        <v>60</v>
      </c>
      <c r="D214" s="22">
        <v>3</v>
      </c>
      <c r="E214" s="20"/>
      <c r="F214" s="23"/>
    </row>
    <row r="215" spans="1:6" ht="24" x14ac:dyDescent="0.15">
      <c r="A215" s="2" t="s">
        <v>326</v>
      </c>
      <c r="B215" s="2" t="s">
        <v>310</v>
      </c>
      <c r="C215" s="2" t="s">
        <v>60</v>
      </c>
      <c r="D215" s="22">
        <v>3</v>
      </c>
      <c r="E215" s="20"/>
      <c r="F215" s="23"/>
    </row>
    <row r="216" spans="1:6" ht="24" x14ac:dyDescent="0.15">
      <c r="A216" s="2" t="s">
        <v>327</v>
      </c>
      <c r="B216" s="2" t="s">
        <v>312</v>
      </c>
      <c r="C216" s="2" t="s">
        <v>60</v>
      </c>
      <c r="D216" s="22">
        <v>3</v>
      </c>
      <c r="E216" s="20"/>
      <c r="F216" s="23"/>
    </row>
    <row r="217" spans="1:6" ht="24" x14ac:dyDescent="0.15">
      <c r="A217" s="2" t="s">
        <v>328</v>
      </c>
      <c r="B217" s="2" t="s">
        <v>314</v>
      </c>
      <c r="C217" s="2" t="s">
        <v>60</v>
      </c>
      <c r="D217" s="22">
        <v>3</v>
      </c>
      <c r="E217" s="20"/>
      <c r="F217" s="23"/>
    </row>
    <row r="218" spans="1:6" ht="12" x14ac:dyDescent="0.15">
      <c r="A218" s="2" t="s">
        <v>329</v>
      </c>
      <c r="B218" s="2" t="s">
        <v>296</v>
      </c>
      <c r="C218" s="2" t="s">
        <v>13</v>
      </c>
      <c r="D218" s="22">
        <v>36</v>
      </c>
      <c r="E218" s="20"/>
      <c r="F218" s="24"/>
    </row>
    <row r="219" spans="1:6" ht="24" x14ac:dyDescent="0.15">
      <c r="A219" s="2" t="s">
        <v>330</v>
      </c>
      <c r="B219" s="2" t="s">
        <v>300</v>
      </c>
      <c r="C219" s="2" t="s">
        <v>13</v>
      </c>
      <c r="D219" s="22">
        <v>57.5</v>
      </c>
      <c r="E219" s="20"/>
      <c r="F219" s="24"/>
    </row>
    <row r="220" spans="1:6" ht="24.75" thickBot="1" x14ac:dyDescent="0.2">
      <c r="A220" s="2" t="s">
        <v>331</v>
      </c>
      <c r="B220" s="2" t="s">
        <v>298</v>
      </c>
      <c r="C220" s="2" t="s">
        <v>13</v>
      </c>
      <c r="D220" s="22">
        <v>14.5</v>
      </c>
      <c r="E220" s="20"/>
      <c r="F220" s="23"/>
    </row>
    <row r="221" spans="1:6" ht="18" customHeight="1" thickBot="1" x14ac:dyDescent="0.2">
      <c r="A221" s="97" t="s">
        <v>332</v>
      </c>
      <c r="B221" s="98"/>
      <c r="C221" s="98"/>
      <c r="D221" s="98"/>
      <c r="E221" s="98"/>
      <c r="F221" s="99"/>
    </row>
    <row r="222" spans="1:6" ht="12" x14ac:dyDescent="0.15">
      <c r="A222" s="16" t="s">
        <v>333</v>
      </c>
      <c r="B222" s="16" t="s">
        <v>240</v>
      </c>
      <c r="C222" s="16" t="s">
        <v>10</v>
      </c>
      <c r="D222" s="45">
        <v>0.8</v>
      </c>
      <c r="E222" s="46"/>
      <c r="F222" s="43"/>
    </row>
    <row r="223" spans="1:6" ht="24" customHeight="1" x14ac:dyDescent="0.15">
      <c r="A223" s="2" t="s">
        <v>334</v>
      </c>
      <c r="B223" s="2" t="s">
        <v>335</v>
      </c>
      <c r="C223" s="2" t="s">
        <v>10</v>
      </c>
      <c r="D223" s="22">
        <v>3.1</v>
      </c>
      <c r="E223" s="20"/>
      <c r="F223" s="24"/>
    </row>
    <row r="224" spans="1:6" ht="12" x14ac:dyDescent="0.15">
      <c r="A224" s="2" t="s">
        <v>336</v>
      </c>
      <c r="B224" s="2" t="s">
        <v>263</v>
      </c>
      <c r="C224" s="2" t="s">
        <v>10</v>
      </c>
      <c r="D224" s="22">
        <v>1.3</v>
      </c>
      <c r="E224" s="20"/>
      <c r="F224" s="24"/>
    </row>
    <row r="225" spans="1:6" ht="24" x14ac:dyDescent="0.15">
      <c r="A225" s="2" t="s">
        <v>337</v>
      </c>
      <c r="B225" s="2" t="s">
        <v>338</v>
      </c>
      <c r="C225" s="2" t="s">
        <v>60</v>
      </c>
      <c r="D225" s="22">
        <v>2</v>
      </c>
      <c r="E225" s="20"/>
      <c r="F225" s="23"/>
    </row>
    <row r="226" spans="1:6" ht="24" x14ac:dyDescent="0.15">
      <c r="A226" s="2" t="s">
        <v>339</v>
      </c>
      <c r="B226" s="2" t="s">
        <v>312</v>
      </c>
      <c r="C226" s="2" t="s">
        <v>60</v>
      </c>
      <c r="D226" s="22">
        <v>4</v>
      </c>
      <c r="E226" s="20"/>
      <c r="F226" s="23"/>
    </row>
    <row r="227" spans="1:6" ht="12" x14ac:dyDescent="0.15">
      <c r="A227" s="2" t="s">
        <v>340</v>
      </c>
      <c r="B227" s="2" t="s">
        <v>261</v>
      </c>
      <c r="C227" s="2" t="s">
        <v>72</v>
      </c>
      <c r="D227" s="22">
        <v>1.2999999999999999E-2</v>
      </c>
      <c r="E227" s="20"/>
      <c r="F227" s="24"/>
    </row>
    <row r="228" spans="1:6" ht="12" x14ac:dyDescent="0.15">
      <c r="A228" s="2" t="s">
        <v>341</v>
      </c>
      <c r="B228" s="2" t="s">
        <v>305</v>
      </c>
      <c r="C228" s="2" t="s">
        <v>76</v>
      </c>
      <c r="D228" s="22">
        <v>2</v>
      </c>
      <c r="E228" s="20"/>
      <c r="F228" s="23"/>
    </row>
    <row r="229" spans="1:6" ht="12" x14ac:dyDescent="0.15">
      <c r="A229" s="2" t="s">
        <v>342</v>
      </c>
      <c r="B229" s="2" t="s">
        <v>307</v>
      </c>
      <c r="C229" s="2" t="s">
        <v>60</v>
      </c>
      <c r="D229" s="22">
        <v>2</v>
      </c>
      <c r="E229" s="20"/>
      <c r="F229" s="24"/>
    </row>
    <row r="230" spans="1:6" ht="24" x14ac:dyDescent="0.15">
      <c r="A230" s="2" t="s">
        <v>343</v>
      </c>
      <c r="B230" s="2" t="s">
        <v>281</v>
      </c>
      <c r="C230" s="2" t="s">
        <v>76</v>
      </c>
      <c r="D230" s="22">
        <v>20</v>
      </c>
      <c r="E230" s="20"/>
      <c r="F230" s="24"/>
    </row>
    <row r="231" spans="1:6" ht="24" x14ac:dyDescent="0.15">
      <c r="A231" s="2" t="s">
        <v>344</v>
      </c>
      <c r="B231" s="2" t="s">
        <v>283</v>
      </c>
      <c r="C231" s="2" t="s">
        <v>60</v>
      </c>
      <c r="D231" s="22">
        <v>4</v>
      </c>
      <c r="E231" s="20"/>
      <c r="F231" s="23"/>
    </row>
    <row r="232" spans="1:6" ht="24" x14ac:dyDescent="0.15">
      <c r="A232" s="2" t="s">
        <v>345</v>
      </c>
      <c r="B232" s="2" t="s">
        <v>346</v>
      </c>
      <c r="C232" s="2" t="s">
        <v>60</v>
      </c>
      <c r="D232" s="22">
        <v>16</v>
      </c>
      <c r="E232" s="20"/>
      <c r="F232" s="24"/>
    </row>
    <row r="233" spans="1:6" ht="12" x14ac:dyDescent="0.15">
      <c r="A233" s="2" t="s">
        <v>347</v>
      </c>
      <c r="B233" s="2" t="s">
        <v>296</v>
      </c>
      <c r="C233" s="2" t="s">
        <v>13</v>
      </c>
      <c r="D233" s="22">
        <v>20.399999999999999</v>
      </c>
      <c r="E233" s="20"/>
      <c r="F233" s="23"/>
    </row>
    <row r="234" spans="1:6" ht="12" x14ac:dyDescent="0.15">
      <c r="A234" s="2" t="s">
        <v>348</v>
      </c>
      <c r="B234" s="2" t="s">
        <v>349</v>
      </c>
      <c r="C234" s="2" t="s">
        <v>13</v>
      </c>
      <c r="D234" s="22">
        <v>11.1</v>
      </c>
      <c r="E234" s="20"/>
      <c r="F234" s="24"/>
    </row>
    <row r="235" spans="1:6" ht="12" x14ac:dyDescent="0.15">
      <c r="A235" s="4"/>
      <c r="B235" s="21" t="s">
        <v>350</v>
      </c>
      <c r="C235" s="44"/>
      <c r="D235" s="44"/>
      <c r="F235" s="20"/>
    </row>
    <row r="236" spans="1:6" ht="12" x14ac:dyDescent="0.15">
      <c r="A236" s="2" t="s">
        <v>351</v>
      </c>
      <c r="B236" s="2" t="s">
        <v>352</v>
      </c>
      <c r="C236" s="16" t="s">
        <v>10</v>
      </c>
      <c r="D236" s="45">
        <v>1.26</v>
      </c>
      <c r="E236" s="20"/>
      <c r="F236" s="43"/>
    </row>
    <row r="237" spans="1:6" ht="12" x14ac:dyDescent="0.15">
      <c r="A237" s="2" t="s">
        <v>353</v>
      </c>
      <c r="B237" s="2" t="s">
        <v>270</v>
      </c>
      <c r="C237" s="2" t="s">
        <v>10</v>
      </c>
      <c r="D237" s="22">
        <v>0.2</v>
      </c>
      <c r="E237" s="20"/>
      <c r="F237" s="24"/>
    </row>
    <row r="238" spans="1:6" ht="12" x14ac:dyDescent="0.15">
      <c r="A238" s="2" t="s">
        <v>354</v>
      </c>
      <c r="B238" s="2" t="s">
        <v>270</v>
      </c>
      <c r="C238" s="2" t="s">
        <v>10</v>
      </c>
      <c r="D238" s="22">
        <v>0.55000000000000004</v>
      </c>
      <c r="E238" s="20"/>
      <c r="F238" s="24"/>
    </row>
    <row r="239" spans="1:6" ht="36" x14ac:dyDescent="0.15">
      <c r="A239" s="2" t="s">
        <v>355</v>
      </c>
      <c r="B239" s="13" t="s">
        <v>243</v>
      </c>
      <c r="C239" s="13" t="s">
        <v>13</v>
      </c>
      <c r="D239" s="40">
        <v>28.72</v>
      </c>
      <c r="E239" s="20"/>
      <c r="F239" s="42"/>
    </row>
    <row r="240" spans="1:6" ht="12" customHeight="1" x14ac:dyDescent="0.15">
      <c r="A240" s="19"/>
      <c r="B240" s="109" t="s">
        <v>356</v>
      </c>
      <c r="C240" s="110"/>
      <c r="D240" s="110"/>
      <c r="E240" s="110"/>
      <c r="F240" s="111"/>
    </row>
    <row r="241" spans="1:6" ht="72" x14ac:dyDescent="0.15">
      <c r="A241" s="2" t="s">
        <v>357</v>
      </c>
      <c r="B241" s="34" t="s">
        <v>358</v>
      </c>
      <c r="C241" s="34" t="s">
        <v>38</v>
      </c>
      <c r="D241" s="35">
        <v>26.5</v>
      </c>
      <c r="F241" s="36"/>
    </row>
    <row r="242" spans="1:6" ht="12" customHeight="1" x14ac:dyDescent="0.15">
      <c r="A242" s="19"/>
      <c r="B242" s="109" t="s">
        <v>359</v>
      </c>
      <c r="C242" s="110"/>
      <c r="D242" s="110"/>
      <c r="E242" s="110"/>
      <c r="F242" s="111"/>
    </row>
    <row r="243" spans="1:6" ht="12" x14ac:dyDescent="0.15">
      <c r="A243" s="2" t="s">
        <v>360</v>
      </c>
      <c r="B243" s="16" t="s">
        <v>263</v>
      </c>
      <c r="C243" s="16" t="s">
        <v>10</v>
      </c>
      <c r="D243" s="17">
        <v>1.9</v>
      </c>
      <c r="F243" s="18"/>
    </row>
    <row r="244" spans="1:6" ht="24" x14ac:dyDescent="0.15">
      <c r="A244" s="2" t="s">
        <v>361</v>
      </c>
      <c r="B244" s="2" t="s">
        <v>312</v>
      </c>
      <c r="C244" s="2" t="s">
        <v>60</v>
      </c>
      <c r="D244" s="22">
        <v>4</v>
      </c>
      <c r="E244" s="20"/>
      <c r="F244" s="23"/>
    </row>
    <row r="245" spans="1:6" ht="24" x14ac:dyDescent="0.15">
      <c r="A245" s="2" t="s">
        <v>362</v>
      </c>
      <c r="B245" s="2" t="s">
        <v>338</v>
      </c>
      <c r="C245" s="2" t="s">
        <v>60</v>
      </c>
      <c r="D245" s="22">
        <v>2</v>
      </c>
      <c r="E245" s="20"/>
      <c r="F245" s="23"/>
    </row>
    <row r="246" spans="1:6" ht="24" x14ac:dyDescent="0.15">
      <c r="A246" s="2" t="s">
        <v>363</v>
      </c>
      <c r="B246" s="2" t="s">
        <v>364</v>
      </c>
      <c r="C246" s="2" t="s">
        <v>60</v>
      </c>
      <c r="D246" s="22">
        <v>4</v>
      </c>
      <c r="E246" s="20"/>
      <c r="F246" s="23"/>
    </row>
    <row r="247" spans="1:6" ht="12" x14ac:dyDescent="0.15">
      <c r="A247" s="2" t="s">
        <v>365</v>
      </c>
      <c r="B247" s="2" t="s">
        <v>366</v>
      </c>
      <c r="C247" s="2" t="s">
        <v>76</v>
      </c>
      <c r="D247" s="22">
        <v>1</v>
      </c>
      <c r="E247" s="20"/>
      <c r="F247" s="23"/>
    </row>
    <row r="248" spans="1:6" ht="12" x14ac:dyDescent="0.15">
      <c r="A248" s="2" t="s">
        <v>367</v>
      </c>
      <c r="B248" s="2" t="s">
        <v>305</v>
      </c>
      <c r="C248" s="2" t="s">
        <v>76</v>
      </c>
      <c r="D248" s="22">
        <v>4</v>
      </c>
      <c r="E248" s="20"/>
      <c r="F248" s="24"/>
    </row>
    <row r="249" spans="1:6" ht="12" x14ac:dyDescent="0.15">
      <c r="A249" s="2" t="s">
        <v>368</v>
      </c>
      <c r="B249" s="2" t="s">
        <v>307</v>
      </c>
      <c r="C249" s="2" t="s">
        <v>60</v>
      </c>
      <c r="D249" s="22">
        <v>4</v>
      </c>
      <c r="E249" s="20"/>
      <c r="F249" s="23"/>
    </row>
    <row r="250" spans="1:6" ht="12" x14ac:dyDescent="0.15">
      <c r="A250" s="2" t="s">
        <v>369</v>
      </c>
      <c r="B250" s="13" t="s">
        <v>370</v>
      </c>
      <c r="C250" s="13" t="s">
        <v>76</v>
      </c>
      <c r="D250" s="40">
        <v>3</v>
      </c>
      <c r="E250" s="20"/>
      <c r="F250" s="41"/>
    </row>
    <row r="251" spans="1:6" ht="12" customHeight="1" x14ac:dyDescent="0.15">
      <c r="A251" s="19"/>
      <c r="B251" s="109" t="s">
        <v>371</v>
      </c>
      <c r="C251" s="110"/>
      <c r="D251" s="110"/>
      <c r="E251" s="110"/>
      <c r="F251" s="111"/>
    </row>
    <row r="252" spans="1:6" ht="24" x14ac:dyDescent="0.15">
      <c r="A252" s="2" t="s">
        <v>372</v>
      </c>
      <c r="B252" s="16" t="s">
        <v>245</v>
      </c>
      <c r="C252" s="16" t="s">
        <v>76</v>
      </c>
      <c r="D252" s="17">
        <v>2</v>
      </c>
      <c r="F252" s="32"/>
    </row>
    <row r="253" spans="1:6" ht="12" x14ac:dyDescent="0.15">
      <c r="A253" s="2" t="s">
        <v>373</v>
      </c>
      <c r="B253" s="2" t="s">
        <v>374</v>
      </c>
      <c r="C253" s="2" t="s">
        <v>10</v>
      </c>
      <c r="D253" s="22">
        <v>8</v>
      </c>
      <c r="E253" s="20"/>
      <c r="F253" s="39"/>
    </row>
    <row r="254" spans="1:6" ht="12.75" thickBot="1" x14ac:dyDescent="0.2">
      <c r="A254" s="30"/>
      <c r="B254" s="30"/>
      <c r="C254" s="30"/>
      <c r="D254" s="37"/>
      <c r="E254" s="48"/>
      <c r="F254" s="38"/>
    </row>
    <row r="255" spans="1:6" ht="21" customHeight="1" thickBot="1" x14ac:dyDescent="0.2">
      <c r="A255" s="97" t="s">
        <v>375</v>
      </c>
      <c r="B255" s="98"/>
      <c r="C255" s="98"/>
      <c r="D255" s="98"/>
      <c r="E255" s="98"/>
      <c r="F255" s="99"/>
    </row>
    <row r="256" spans="1:6" ht="36" customHeight="1" x14ac:dyDescent="0.15">
      <c r="A256" s="16" t="s">
        <v>376</v>
      </c>
      <c r="B256" s="16" t="s">
        <v>377</v>
      </c>
      <c r="C256" s="16" t="s">
        <v>378</v>
      </c>
      <c r="D256" s="29">
        <v>9574.3050000000003</v>
      </c>
      <c r="F256" s="31"/>
    </row>
    <row r="257" spans="1:6" ht="12" customHeight="1" x14ac:dyDescent="0.15">
      <c r="A257" s="4"/>
      <c r="B257" s="126" t="s">
        <v>477</v>
      </c>
      <c r="C257" s="114"/>
      <c r="D257" s="114"/>
      <c r="E257" s="114"/>
      <c r="F257" s="127"/>
    </row>
    <row r="258" spans="1:6" ht="24" x14ac:dyDescent="0.15">
      <c r="A258" s="2" t="s">
        <v>379</v>
      </c>
      <c r="B258" s="2" t="s">
        <v>377</v>
      </c>
      <c r="C258" s="2" t="s">
        <v>378</v>
      </c>
      <c r="D258" s="26">
        <v>4679.1149999999998</v>
      </c>
      <c r="E258" s="20"/>
      <c r="F258" s="23"/>
    </row>
    <row r="259" spans="1:6" ht="24.75" thickBot="1" x14ac:dyDescent="0.2">
      <c r="A259" s="13" t="s">
        <v>380</v>
      </c>
      <c r="B259" s="13" t="s">
        <v>381</v>
      </c>
      <c r="C259" s="13" t="s">
        <v>378</v>
      </c>
      <c r="D259" s="28">
        <v>3548.8</v>
      </c>
      <c r="F259" s="15"/>
    </row>
    <row r="260" spans="1:6" ht="27.6" customHeight="1" thickBot="1" x14ac:dyDescent="0.2">
      <c r="A260" s="97" t="s">
        <v>382</v>
      </c>
      <c r="B260" s="98"/>
      <c r="C260" s="98"/>
      <c r="D260" s="98"/>
      <c r="E260" s="98"/>
      <c r="F260" s="99"/>
    </row>
    <row r="261" spans="1:6" ht="12" x14ac:dyDescent="0.15">
      <c r="A261" s="16" t="s">
        <v>383</v>
      </c>
      <c r="B261" s="16" t="s">
        <v>384</v>
      </c>
      <c r="C261" s="16" t="s">
        <v>10</v>
      </c>
      <c r="D261" s="29">
        <v>1135.3</v>
      </c>
      <c r="F261" s="18"/>
    </row>
    <row r="262" spans="1:6" ht="24" x14ac:dyDescent="0.15">
      <c r="A262" s="2" t="s">
        <v>385</v>
      </c>
      <c r="B262" s="2" t="s">
        <v>386</v>
      </c>
      <c r="C262" s="2" t="s">
        <v>10</v>
      </c>
      <c r="D262" s="22">
        <v>953.66899999999998</v>
      </c>
      <c r="E262" s="20"/>
      <c r="F262" s="24"/>
    </row>
    <row r="263" spans="1:6" ht="24" x14ac:dyDescent="0.15">
      <c r="A263" s="2" t="s">
        <v>387</v>
      </c>
      <c r="B263" s="2" t="s">
        <v>388</v>
      </c>
      <c r="C263" s="2" t="s">
        <v>10</v>
      </c>
      <c r="D263" s="3">
        <v>476.834</v>
      </c>
      <c r="F263" s="8"/>
    </row>
    <row r="264" spans="1:6" ht="12" x14ac:dyDescent="0.15">
      <c r="A264" s="2" t="s">
        <v>389</v>
      </c>
      <c r="B264" s="2" t="s">
        <v>390</v>
      </c>
      <c r="C264" s="2" t="s">
        <v>72</v>
      </c>
      <c r="D264" s="22">
        <v>2.2709999999999999</v>
      </c>
      <c r="E264" s="20"/>
      <c r="F264" s="24"/>
    </row>
    <row r="265" spans="1:6" ht="36" customHeight="1" x14ac:dyDescent="0.15">
      <c r="A265" s="2" t="s">
        <v>391</v>
      </c>
      <c r="B265" s="68" t="s">
        <v>475</v>
      </c>
      <c r="C265" s="2" t="s">
        <v>13</v>
      </c>
      <c r="D265" s="25">
        <v>3784</v>
      </c>
      <c r="E265" s="20"/>
      <c r="F265" s="24"/>
    </row>
    <row r="266" spans="1:6" ht="36" x14ac:dyDescent="0.15">
      <c r="A266" s="2" t="s">
        <v>392</v>
      </c>
      <c r="B266" s="2" t="s">
        <v>393</v>
      </c>
      <c r="C266" s="2" t="s">
        <v>72</v>
      </c>
      <c r="D266" s="22">
        <f>363.302+181.651</f>
        <v>544.95299999999997</v>
      </c>
      <c r="E266" s="20"/>
      <c r="F266" s="23"/>
    </row>
    <row r="267" spans="1:6" ht="24" x14ac:dyDescent="0.15">
      <c r="A267" s="2" t="s">
        <v>394</v>
      </c>
      <c r="B267" s="68" t="s">
        <v>476</v>
      </c>
      <c r="C267" s="2" t="s">
        <v>13</v>
      </c>
      <c r="D267" s="25">
        <v>3784</v>
      </c>
      <c r="E267" s="20"/>
      <c r="F267" s="23"/>
    </row>
    <row r="268" spans="1:6" ht="36" x14ac:dyDescent="0.15">
      <c r="A268" s="2" t="s">
        <v>395</v>
      </c>
      <c r="B268" s="2" t="s">
        <v>396</v>
      </c>
      <c r="C268" s="2" t="s">
        <v>72</v>
      </c>
      <c r="D268" s="22">
        <f>351.949+351.949</f>
        <v>703.89800000000002</v>
      </c>
      <c r="E268" s="20"/>
      <c r="F268" s="23"/>
    </row>
    <row r="269" spans="1:6" ht="12" x14ac:dyDescent="0.15">
      <c r="A269" s="2" t="s">
        <v>397</v>
      </c>
      <c r="B269" s="2" t="s">
        <v>398</v>
      </c>
      <c r="C269" s="2" t="s">
        <v>15</v>
      </c>
      <c r="D269" s="22">
        <v>925.2</v>
      </c>
      <c r="E269" s="20"/>
      <c r="F269" s="24"/>
    </row>
    <row r="270" spans="1:6" ht="12" x14ac:dyDescent="0.15">
      <c r="A270" s="2" t="s">
        <v>399</v>
      </c>
      <c r="B270" s="2" t="s">
        <v>400</v>
      </c>
      <c r="C270" s="2" t="s">
        <v>60</v>
      </c>
      <c r="D270" s="22">
        <v>925</v>
      </c>
      <c r="E270" s="20"/>
      <c r="F270" s="24"/>
    </row>
    <row r="271" spans="1:6" ht="24" x14ac:dyDescent="0.15">
      <c r="A271" s="2" t="s">
        <v>401</v>
      </c>
      <c r="B271" s="2" t="s">
        <v>402</v>
      </c>
      <c r="C271" s="2" t="s">
        <v>13</v>
      </c>
      <c r="D271" s="3">
        <v>109</v>
      </c>
      <c r="F271" s="7"/>
    </row>
    <row r="272" spans="1:6" ht="29.1" customHeight="1" x14ac:dyDescent="0.15">
      <c r="A272" s="2" t="s">
        <v>403</v>
      </c>
      <c r="B272" s="2" t="s">
        <v>404</v>
      </c>
      <c r="C272" s="2" t="s">
        <v>10</v>
      </c>
      <c r="D272" s="22">
        <v>5.6135000000000002</v>
      </c>
      <c r="E272" s="20"/>
      <c r="F272" s="23"/>
    </row>
    <row r="273" spans="1:6" ht="30.95" customHeight="1" x14ac:dyDescent="0.15">
      <c r="A273" s="2" t="s">
        <v>405</v>
      </c>
      <c r="B273" s="2" t="s">
        <v>406</v>
      </c>
      <c r="C273" s="2" t="s">
        <v>13</v>
      </c>
      <c r="D273" s="22">
        <v>109</v>
      </c>
      <c r="E273" s="20"/>
      <c r="F273" s="23"/>
    </row>
    <row r="274" spans="1:6" ht="12" x14ac:dyDescent="0.15">
      <c r="A274" s="13" t="s">
        <v>407</v>
      </c>
      <c r="B274" s="13" t="s">
        <v>408</v>
      </c>
      <c r="C274" s="13" t="s">
        <v>13</v>
      </c>
      <c r="D274" s="14">
        <v>111.18</v>
      </c>
      <c r="F274" s="15"/>
    </row>
    <row r="275" spans="1:6" ht="12" x14ac:dyDescent="0.15">
      <c r="A275" s="59"/>
      <c r="B275" s="126" t="s">
        <v>479</v>
      </c>
      <c r="C275" s="114"/>
      <c r="D275" s="114"/>
      <c r="E275" s="114"/>
      <c r="F275" s="127"/>
    </row>
    <row r="276" spans="1:6" ht="12" x14ac:dyDescent="0.15">
      <c r="A276" s="59"/>
      <c r="B276" s="59" t="s">
        <v>478</v>
      </c>
      <c r="C276" s="59"/>
      <c r="D276" s="86"/>
      <c r="E276" s="20"/>
      <c r="F276" s="93"/>
    </row>
    <row r="277" spans="1:6" ht="12" x14ac:dyDescent="0.15">
      <c r="A277" s="59"/>
      <c r="B277" s="59"/>
      <c r="C277" s="59"/>
      <c r="D277" s="86"/>
      <c r="E277" s="20"/>
      <c r="F277" s="93"/>
    </row>
    <row r="278" spans="1:6" ht="28.5" customHeight="1" thickBot="1" x14ac:dyDescent="0.2">
      <c r="A278" s="87"/>
      <c r="B278" s="88" t="s">
        <v>427</v>
      </c>
      <c r="C278" s="89"/>
      <c r="D278" s="90"/>
      <c r="E278" s="91"/>
      <c r="F278" s="92" t="s">
        <v>435</v>
      </c>
    </row>
    <row r="279" spans="1:6" ht="51" customHeight="1" thickBot="1" x14ac:dyDescent="0.2">
      <c r="A279" s="62"/>
      <c r="B279" s="63" t="s">
        <v>428</v>
      </c>
      <c r="C279" s="67"/>
      <c r="D279" s="65"/>
      <c r="E279" s="66"/>
      <c r="F279" s="69" t="s">
        <v>435</v>
      </c>
    </row>
    <row r="280" spans="1:6" ht="44.25" customHeight="1" thickBot="1" x14ac:dyDescent="0.2">
      <c r="A280" s="62"/>
      <c r="B280" s="63" t="s">
        <v>429</v>
      </c>
      <c r="C280" s="67"/>
      <c r="D280" s="65"/>
      <c r="E280" s="66"/>
      <c r="F280" s="69" t="s">
        <v>435</v>
      </c>
    </row>
    <row r="281" spans="1:6" ht="51" customHeight="1" thickBot="1" x14ac:dyDescent="0.2">
      <c r="A281" s="62"/>
      <c r="B281" s="63" t="s">
        <v>430</v>
      </c>
      <c r="C281" s="64"/>
      <c r="D281" s="65"/>
      <c r="E281" s="64"/>
      <c r="F281" s="69" t="s">
        <v>435</v>
      </c>
    </row>
    <row r="282" spans="1:6" ht="11.45" customHeight="1" x14ac:dyDescent="0.15">
      <c r="A282" s="61"/>
      <c r="B282" s="61"/>
      <c r="C282" s="61"/>
      <c r="D282" s="61"/>
      <c r="E282" s="12"/>
      <c r="F282" s="61"/>
    </row>
    <row r="283" spans="1:6" ht="11.45" customHeight="1" x14ac:dyDescent="0.15">
      <c r="A283" s="12"/>
      <c r="B283" s="12"/>
      <c r="C283" s="12"/>
      <c r="D283" s="12"/>
      <c r="F283" s="12"/>
    </row>
    <row r="284" spans="1:6" ht="24" customHeight="1" x14ac:dyDescent="0.3">
      <c r="B284" s="10" t="s">
        <v>414</v>
      </c>
      <c r="C284" s="10" t="s">
        <v>411</v>
      </c>
    </row>
    <row r="285" spans="1:6" ht="27.75" customHeight="1" x14ac:dyDescent="0.3">
      <c r="C285" s="10" t="s">
        <v>412</v>
      </c>
    </row>
    <row r="286" spans="1:6" ht="23.25" customHeight="1" x14ac:dyDescent="0.3">
      <c r="B286" s="11" t="s">
        <v>417</v>
      </c>
      <c r="C286" s="10" t="s">
        <v>415</v>
      </c>
      <c r="D286" t="s">
        <v>416</v>
      </c>
      <c r="F286" s="10" t="s">
        <v>413</v>
      </c>
    </row>
    <row r="291" spans="2:4" ht="27" customHeight="1" x14ac:dyDescent="0.3">
      <c r="B291" s="10" t="s">
        <v>418</v>
      </c>
      <c r="C291" t="s">
        <v>419</v>
      </c>
    </row>
    <row r="292" spans="2:4" ht="24.75" customHeight="1" x14ac:dyDescent="0.15">
      <c r="C292" t="s">
        <v>420</v>
      </c>
    </row>
    <row r="293" spans="2:4" ht="24.75" customHeight="1" x14ac:dyDescent="0.2">
      <c r="B293" s="11" t="s">
        <v>417</v>
      </c>
      <c r="D293" t="s">
        <v>421</v>
      </c>
    </row>
  </sheetData>
  <mergeCells count="52">
    <mergeCell ref="A11:F11"/>
    <mergeCell ref="A8:C8"/>
    <mergeCell ref="D8:F8"/>
    <mergeCell ref="B257:F257"/>
    <mergeCell ref="B275:F275"/>
    <mergeCell ref="A5:C5"/>
    <mergeCell ref="D5:F5"/>
    <mergeCell ref="A6:C6"/>
    <mergeCell ref="D6:F6"/>
    <mergeCell ref="A7:C7"/>
    <mergeCell ref="D7:F7"/>
    <mergeCell ref="A10:F10"/>
    <mergeCell ref="A34:F34"/>
    <mergeCell ref="B35:F35"/>
    <mergeCell ref="A18:F18"/>
    <mergeCell ref="A23:F23"/>
    <mergeCell ref="A260:F260"/>
    <mergeCell ref="A1:C1"/>
    <mergeCell ref="D1:F1"/>
    <mergeCell ref="A3:C3"/>
    <mergeCell ref="D3:F3"/>
    <mergeCell ref="A4:C4"/>
    <mergeCell ref="D4:F4"/>
    <mergeCell ref="B174:F174"/>
    <mergeCell ref="B251:F251"/>
    <mergeCell ref="B242:F242"/>
    <mergeCell ref="A255:F255"/>
    <mergeCell ref="B178:F178"/>
    <mergeCell ref="B209:F209"/>
    <mergeCell ref="B180:F180"/>
    <mergeCell ref="A188:F188"/>
    <mergeCell ref="B182:F182"/>
    <mergeCell ref="B184:F184"/>
    <mergeCell ref="B240:F240"/>
    <mergeCell ref="A221:F221"/>
    <mergeCell ref="A197:F197"/>
    <mergeCell ref="B198:F198"/>
    <mergeCell ref="B176:F176"/>
    <mergeCell ref="B69:F69"/>
    <mergeCell ref="A73:F73"/>
    <mergeCell ref="B95:F95"/>
    <mergeCell ref="B140:F140"/>
    <mergeCell ref="C12:D12"/>
    <mergeCell ref="C13:D13"/>
    <mergeCell ref="B39:F39"/>
    <mergeCell ref="B71:E71"/>
    <mergeCell ref="B168:F168"/>
    <mergeCell ref="A159:F159"/>
    <mergeCell ref="B150:F150"/>
    <mergeCell ref="B156:F156"/>
    <mergeCell ref="B88:F88"/>
    <mergeCell ref="A149:F149"/>
  </mergeCells>
  <pageMargins left="0.78740157480314965" right="0.19685039370078741" top="0.59055118110236227" bottom="0.59055118110236227" header="0.39370078740157483" footer="0.39370078740157483"/>
  <pageSetup paperSize="9" scale="90" orientation="portrait" r:id="rId1"/>
  <headerFooter>
    <oddHeader>&amp;L&amp;8Смета №02-01-01</oddHeader>
    <oddFooter>&amp;R&amp;8стр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9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Смета контракта</vt:lpstr>
      <vt:lpstr>Лист1</vt:lpstr>
      <vt:lpstr>'Смета контракта'!ExternalData_1</vt:lpstr>
      <vt:lpstr>'Смета контракта'!Заголовки_для_печати</vt:lpstr>
      <vt:lpstr>'Смета контракта'!Область_печати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Кнельзен Наталья Николаевна</dc:creator>
  <cp:lastModifiedBy>user06</cp:lastModifiedBy>
  <cp:lastPrinted>2021-03-30T06:33:43Z</cp:lastPrinted>
  <dcterms:created xsi:type="dcterms:W3CDTF">2020-08-05T06:38:43Z</dcterms:created>
  <dcterms:modified xsi:type="dcterms:W3CDTF">2021-04-16T08:11:05Z</dcterms:modified>
</cp:coreProperties>
</file>