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8_25.10.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закупок'!$A$21:$Z$354</definedName>
  </definedNames>
  <calcPr calcId="162913"/>
</workbook>
</file>

<file path=xl/calcChain.xml><?xml version="1.0" encoding="utf-8"?>
<calcChain xmlns="http://schemas.openxmlformats.org/spreadsheetml/2006/main">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<sst xmlns="http://schemas.openxmlformats.org/spreadsheetml/2006/main" count="5883" uniqueCount="1347">
  <si>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</si>
  <si>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</si>
  <si>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</si>
  <si>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</si>
  <si>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</si>
  <si>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</si>
  <si>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</si>
  <si>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</si>
  <si>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</si>
  <si>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</si>
  <si>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</si>
  <si>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</si>
  <si>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</si>
  <si>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</si>
  <si>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</si>
  <si>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</si>
  <si>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</si>
  <si>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</si>
  <si>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</si>
  <si>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</si>
  <si>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</si>
  <si>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</si>
  <si>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</si>
  <si>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</si>
  <si>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</si>
  <si>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</si>
  <si>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</si>
  <si>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</si>
  <si>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</si>
  <si>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</si>
  <si>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</si>
  <si>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</si>
  <si>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</si>
  <si>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</si>
  <si>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</si>
  <si>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</si>
  <si>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</si>
  <si>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</si>
  <si>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</si>
  <si>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</si>
  <si>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</si>
  <si>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</si>
  <si>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</si>
  <si>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</si>
  <si>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</si>
  <si>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</si>
  <si>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</si>
  <si>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</si>
  <si>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</si>
  <si>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</si>
  <si>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</si>
  <si>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</si>
  <si>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</si>
  <si>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</si>
  <si>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</si>
  <si>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</si>
  <si>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</si>
  <si>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</si>
  <si>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</si>
  <si>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</si>
  <si>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</si>
  <si>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</si>
  <si>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</si>
  <si>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</si>
  <si>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</si>
  <si>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</si>
  <si>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</si>
  <si>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</si>
  <si>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</si>
  <si>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</si>
  <si>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</si>
  <si>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</si>
  <si>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</si>
  <si>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</si>
  <si>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</si>
  <si>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</si>
  <si>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</si>
  <si>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</si>
  <si>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</si>
  <si>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</si>
  <si>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</si>
  <si>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</si>
  <si>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</si>
  <si>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</si>
  <si>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</si>
  <si>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</si>
  <si>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</si>
  <si>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</si>
  <si>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</si>
  <si>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</si>
  <si>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</si>
  <si>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</si>
  <si>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</si>
  <si>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</si>
  <si>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</si>
  <si>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</si>
  <si>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</si>
  <si>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</si>
  <si>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</si>
  <si>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</si>
  <si>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</si>
  <si>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</si>
  <si>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</si>
  <si>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</si>
  <si>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</si>
  <si>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</si>
  <si>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</si>
  <si>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</si>
  <si>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</si>
  <si>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</si>
  <si>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</si>
  <si>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</si>
  <si>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</si>
  <si>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</si>
  <si>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</si>
  <si>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</si>
  <si>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</si>
  <si>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</si>
  <si>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</si>
  <si>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</si>
  <si>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</si>
  <si>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</si>
  <si>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</si>
  <si>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</si>
  <si>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</si>
  <si>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</si>
  <si>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</si>
  <si>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</si>
  <si>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</si>
  <si>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</si>
  <si>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</si>
  <si>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</si>
  <si>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</si>
  <si>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</si>
  <si>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</si>
  <si>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</si>
  <si>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</si>
  <si>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</si>
  <si>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</si>
  <si>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</si>
  <si>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</si>
  <si>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</si>
  <si>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</si>
  <si>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</si>
  <si>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</si>
  <si>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</si>
  <si>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</si>
  <si>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</si>
  <si>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</si>
  <si>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</si>
  <si>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</si>
  <si>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</si>
  <si>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</si>
  <si>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</si>
  <si>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</si>
  <si>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</si>
  <si>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</si>
  <si>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</si>
  <si>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</si>
  <si>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</si>
  <si>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</si>
  <si>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</si>
  <si>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</si>
  <si>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</si>
  <si>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</si>
  <si>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</si>
  <si>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</si>
  <si>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</si>
  <si>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</si>
  <si>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</si>
  <si>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</si>
  <si>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</si>
  <si>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</si>
  <si>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</si>
  <si>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</si>
  <si>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</si>
  <si>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</si>
  <si>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</si>
  <si>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</si>
  <si>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</si>
  <si>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</si>
  <si>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</si>
  <si>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</si>
  <si>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</si>
  <si>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</si>
  <si>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</si>
  <si>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</si>
  <si>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</si>
  <si>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</si>
  <si>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</si>
  <si>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</si>
  <si>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</si>
  <si>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</si>
  <si>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</si>
  <si>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</si>
  <si>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</si>
  <si>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</si>
  <si>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</si>
  <si>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</si>
  <si>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</si>
  <si>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</si>
  <si>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</si>
  <si>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</si>
  <si>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</si>
  <si>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</si>
  <si>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</si>
  <si>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</si>
  <si>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</si>
  <si>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</si>
  <si>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</si>
  <si>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</si>
  <si>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</si>
  <si>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</si>
  <si>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</si>
  <si>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</si>
  <si>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</si>
  <si>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</si>
  <si>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</si>
  <si>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</si>
  <si>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</si>
  <si>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</si>
  <si>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</si>
  <si>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</si>
  <si>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</si>
  <si>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</si>
  <si>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</si>
  <si>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</si>
  <si>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</si>
  <si>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</si>
  <si>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</si>
  <si>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</si>
  <si>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</si>
  <si>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</si>
  <si>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</si>
  <si>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</si>
  <si>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</si>
  <si>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</si>
  <si>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</si>
  <si>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</si>
  <si>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</si>
  <si>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</si>
  <si>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</si>
  <si>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</si>
  <si>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</si>
  <si>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</si>
  <si>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</si>
  <si>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</si>
  <si>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</si>
  <si>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</si>
  <si>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</si>
  <si>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</si>
  <si>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</si>
  <si>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</si>
  <si>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</si>
  <si>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</si>
  <si>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</si>
  <si>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</si>
  <si>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</si>
  <si>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</si>
  <si>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</si>
  <si>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</si>
  <si>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</si>
  <si>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</si>
  <si>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</si>
  <si>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</si>
  <si>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</si>
  <si>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</si>
  <si>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</si>
  <si>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</si>
  <si>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</si>
  <si>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</si>
  <si>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</si>
  <si>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</si>
  <si>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</si>
  <si>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</si>
  <si>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</si>
  <si>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</si>
  <si>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</si>
  <si>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</si>
  <si>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</si>
  <si>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</si>
  <si>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</si>
  <si>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</si>
  <si>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</si>
  <si>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</si>
  <si>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</si>
  <si>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</si>
  <si>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</si>
  <si>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</si>
  <si>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</si>
  <si>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</si>
  <si>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</si>
  <si>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</si>
  <si>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</si>
  <si>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</si>
  <si>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</si>
  <si>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</si>
  <si>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</si>
  <si>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</si>
  <si>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</si>
  <si>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</si>
  <si>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</si>
  <si>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</si>
  <si>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</si>
  <si>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</si>
  <si>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</si>
  <si>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</si>
  <si>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</si>
  <si>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</si>
  <si>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</si>
  <si>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</si>
  <si>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</si>
  <si>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</si>
  <si>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</si>
  <si>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</si>
  <si>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</si>
  <si>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</si>
  <si>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</si>
  <si>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</si>
  <si>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</si>
  <si>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</si>
  <si>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</si>
  <si>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</si>
  <si>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</si>
  <si>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</si>
  <si>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</si>
  <si>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</si>
  <si>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</si>
  <si>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</si>
  <si>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</si>
  <si>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</si>
  <si>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</si>
  <si>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</si>
  <si>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</si>
  <si>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</si>
  <si>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</si>
  <si>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</si>
  <si>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</si>
  <si>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</si>
  <si>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</si>
  <si>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</si>
  <si>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</si>
  <si>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</si>
  <si>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</si>
  <si>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</si>
  <si>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</si>
  <si>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</si>
  <si>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</si>
  <si>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</si>
  <si>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</si>
  <si>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</si>
  <si>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</si>
  <si>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</si>
  <si>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</si>
  <si>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</si>
  <si>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</si>
  <si>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</si>
  <si>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</si>
  <si>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</si>
  <si>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</si>
  <si>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</si>
  <si>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</si>
  <si>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</si>
  <si>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</si>
  <si>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</si>
  <si>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</si>
  <si>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</si>
  <si>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</si>
  <si>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</si>
  <si>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</si>
  <si>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</si>
  <si>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</si>
  <si>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</si>
  <si>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</si>
  <si>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</si>
  <si>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</si>
  <si>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</si>
  <si>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</si>
  <si>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</si>
  <si>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</si>
  <si>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</si>
  <si>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</si>
  <si>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</si>
  <si>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</si>
  <si>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</si>
  <si>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</si>
  <si>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</si>
  <si>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</si>
  <si>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</si>
  <si>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</si>
  <si>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</si>
  <si>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</si>
  <si>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</si>
  <si>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</si>
  <si>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</si>
  <si>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</si>
  <si>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</si>
  <si>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</si>
  <si>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</si>
  <si>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</si>
  <si>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</si>
  <si>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</si>
  <si>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</si>
  <si>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</si>
  <si>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</si>
  <si>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</si>
  <si>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</si>
  <si>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</si>
  <si>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</si>
  <si>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</si>
  <si>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</si>
  <si>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</si>
  <si>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</si>
  <si>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</si>
  <si>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</si>
  <si>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</si>
  <si>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</si>
  <si>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</si>
  <si>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</si>
  <si>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</si>
  <si>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</si>
  <si>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</si>
  <si>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</si>
  <si>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</si>
  <si>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</si>
  <si>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</si>
  <si>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</si>
  <si>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</si>
  <si>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</si>
  <si>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</si>
  <si>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</si>
  <si>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</si>
  <si>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</si>
  <si>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</si>
  <si>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</si>
  <si>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</si>
  <si>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</si>
  <si>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</si>
  <si>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</si>
  <si>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</si>
  <si>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</si>
  <si>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</si>
  <si>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</si>
  <si>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</si>
  <si>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</si>
  <si>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</si>
  <si>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</si>
  <si>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</si>
  <si>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</si>
  <si>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</si>
  <si>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</si>
  <si>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</si>
  <si>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</si>
  <si>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</si>
  <si>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</si>
  <si>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</si>
  <si>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</si>
  <si>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</si>
  <si>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</si>
  <si>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</si>
  <si>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</si>
  <si>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</si>
  <si>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</si>
  <si>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</si>
  <si>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</si>
  <si>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</si>
  <si>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</si>
  <si>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</si>
  <si>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</si>
  <si>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</si>
  <si>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</si>
  <si>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</si>
  <si>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</si>
  <si>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</si>
  <si>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</si>
  <si>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</si>
  <si>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</si>
  <si>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</si>
  <si>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</si>
  <si>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</si>
  <si>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</si>
  <si>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</si>
  <si>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</si>
  <si>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</si>
  <si>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</si>
  <si>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</si>
  <si>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</si>
  <si>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</si>
  <si>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</si>
  <si>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</si>
  <si>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</si>
  <si>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</si>
  <si>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</si>
  <si>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</si>
  <si>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</si>
  <si>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</si>
  <si>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</si>
  <si>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</si>
  <si>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</si>
  <si>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</si>
  <si>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</si>
  <si>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</si>
  <si>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</si>
  <si>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</si>
  <si>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</si>
  <si>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</si>
  <si>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</si>
  <si>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</si>
  <si>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</si>
  <si>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</si>
  <si>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</si>
  <si>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</si>
  <si>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</si>
  <si>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</si>
  <si>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</si>
  <si>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</si>
  <si>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</si>
  <si>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</si>
  <si>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</si>
  <si>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</si>
  <si>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</si>
  <si>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</si>
  <si>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</si>
  <si>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</si>
  <si>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</si>
  <si>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</si>
  <si>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</si>
  <si>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</si>
  <si>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</si>
  <si>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</si>
  <si>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</si>
  <si>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</si>
  <si>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</si>
  <si>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</si>
  <si>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</si>
  <si>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</si>
  <si>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</si>
  <si>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</si>
  <si>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</si>
  <si>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</si>
  <si>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</si>
  <si>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</si>
  <si>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</si>
  <si>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</si>
  <si>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</si>
  <si>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</si>
  <si>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</si>
  <si>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</si>
  <si>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</si>
  <si>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</si>
  <si>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</si>
  <si>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</si>
  <si>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</si>
  <si>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</si>
  <si>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</si>
  <si>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</si>
  <si>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</si>
  <si>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</si>
  <si>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</si>
  <si>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</si>
  <si>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</si>
  <si>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</si>
  <si>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</si>
  <si>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</si>
  <si>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</si>
  <si>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</si>
  <si>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</si>
  <si>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</si>
  <si>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</si>
  <si>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</si>
  <si>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</si>
  <si>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</si>
  <si>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</si>
  <si>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</si>
  <si>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</si>
  <si>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</si>
  <si>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</si>
  <si>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</si>
  <si>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</si>
  <si>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</si>
  <si>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</si>
  <si>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</si>
  <si>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</si>
  <si>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</si>
  <si>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</si>
  <si>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</si>
  <si>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</si>
  <si>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</si>
  <si>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</si>
  <si>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</si>
  <si>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</si>
  <si>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</si>
  <si>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</si>
  <si>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</si>
  <si>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</si>
  <si>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</si>
  <si>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</si>
  <si>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</si>
  <si>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</si>
  <si>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</si>
  <si>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</si>
  <si>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</si>
  <si>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</si>
  <si>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</si>
  <si>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</si>
  <si>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</si>
  <si>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</si>
  <si>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</si>
  <si>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</si>
  <si>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</si>
  <si>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</si>
  <si>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</si>
  <si>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</si>
  <si>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</si>
  <si>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</si>
  <si>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</si>
  <si>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</si>
  <si>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</si>
  <si>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</si>
  <si>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</si>
  <si>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</si>
  <si>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</si>
  <si>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</si>
  <si>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</si>
  <si>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</si>
  <si>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</si>
  <si>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</si>
  <si>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</si>
  <si>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</si>
  <si>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</si>
  <si>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</si>
  <si>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</si>
  <si>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</si>
  <si>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</si>
  <si>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</si>
  <si>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</si>
  <si>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</si>
  <si>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</si>
  <si>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</si>
  <si>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</si>
  <si>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</si>
  <si>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</si>
  <si>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</si>
  <si>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</si>
  <si>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</si>
  <si>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</si>
  <si>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</si>
  <si>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</si>
  <si>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</si>
  <si>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</si>
  <si>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</si>
  <si>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</si>
  <si>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</si>
  <si>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</si>
  <si>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</si>
  <si>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</si>
  <si>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</si>
  <si>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</si>
  <si>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</si>
  <si>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</si>
  <si>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</si>
  <si>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</si>
  <si>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</si>
  <si>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</si>
  <si>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</si>
  <si>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</si>
  <si>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</si>
  <si>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</si>
  <si>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</si>
  <si>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</si>
  <si>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</si>
  <si>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</si>
  <si>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</si>
  <si>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</si>
  <si>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</si>
  <si>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</si>
  <si>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</si>
  <si>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</si>
  <si>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</si>
  <si>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</si>
  <si>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</si>
  <si>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</si>
  <si>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</si>
  <si>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</si>
  <si>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</si>
  <si>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</si>
  <si>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</si>
  <si>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</si>
  <si>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</si>
  <si>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</si>
  <si>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</si>
  <si>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</si>
  <si>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</si>
  <si>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</si>
  <si>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</si>
  <si>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</si>
  <si>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</si>
  <si>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</si>
  <si>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</si>
  <si>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</si>
  <si>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</si>
  <si>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</si>
  <si>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</si>
  <si>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</si>
  <si>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</si>
  <si>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</si>
  <si>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</si>
  <si>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</si>
  <si>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</si>
  <si>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</si>
  <si>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</si>
  <si>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</si>
  <si>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</si>
  <si>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</si>
  <si>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</si>
  <si>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</si>
  <si>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</si>
  <si>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</si>
  <si>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</si>
  <si>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</si>
  <si>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</si>
  <si>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</si>
  <si>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</si>
  <si>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</si>
  <si>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</si>
  <si>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</si>
  <si>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</si>
  <si>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</si>
  <si>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</si>
  <si>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</si>
  <si>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</si>
  <si>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</si>
  <si>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</si>
  <si>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</si>
  <si>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</si>
  <si>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</si>
  <si>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</si>
  <si>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</si>
  <si>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</si>
  <si>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</si>
  <si>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</si>
  <si>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</si>
  <si>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</si>
  <si>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</si>
  <si>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</si>
  <si>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</si>
  <si>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</si>
  <si>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</si>
  <si>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</si>
  <si>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</si>
  <si>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</si>
  <si>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</si>
  <si>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</si>
  <si>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</si>
  <si>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</si>
  <si>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</si>
  <si>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</si>
  <si>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</si>
  <si>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</si>
  <si>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</si>
  <si>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</si>
  <si>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</si>
  <si>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</si>
  <si>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</si>
  <si>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</si>
  <si>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</si>
  <si>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</si>
  <si>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</si>
  <si>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</si>
  <si>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</si>
  <si>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</si>
  <si>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</si>
  <si>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</si>
  <si>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</si>
  <si>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</si>
  <si>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</si>
  <si>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</si>
  <si>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</si>
  <si>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</si>
  <si>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</si>
  <si>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</si>
  <si>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</si>
  <si>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</si>
  <si>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</si>
  <si>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</si>
  <si>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</si>
  <si>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</si>
  <si>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</si>
  <si>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</si>
  <si>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</si>
  <si>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</si>
  <si>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</si>
  <si>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</si>
  <si>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</si>
  <si>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</si>
  <si>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</si>
  <si>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</si>
  <si>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</si>
  <si>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</si>
  <si>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</si>
  <si>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</si>
  <si>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</si>
  <si>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</si>
  <si>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</si>
  <si>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</si>
  <si>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</si>
  <si>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</si>
  <si>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</si>
  <si>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</si>
  <si>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</si>
  <si>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</si>
  <si>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</si>
  <si>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</si>
  <si>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</si>
  <si>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</si>
  <si>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</si>
  <si>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</si>
  <si>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</si>
  <si>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</si>
  <si>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</si>
  <si>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</si>
  <si>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</si>
  <si>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</si>
  <si>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</si>
  <si>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</si>
  <si>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</si>
  <si>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</si>
  <si>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</si>
  <si>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</si>
  <si>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</si>
  <si>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</si>
  <si>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</si>
  <si>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</si>
  <si>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</si>
  <si>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</si>
  <si>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</si>
  <si>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</si>
  <si>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</si>
  <si>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</si>
  <si>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</si>
  <si>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</si>
  <si>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</si>
  <si>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</si>
  <si>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</si>
  <si>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</si>
  <si>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</si>
  <si>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</si>
  <si>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</si>
  <si>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</si>
  <si>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</si>
  <si>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</si>
  <si>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</si>
  <si>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</si>
  <si>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</si>
  <si>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</si>
  <si>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</si>
  <si>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</si>
  <si>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</si>
  <si>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</si>
  <si>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</si>
  <si>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</si>
  <si>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</si>
  <si>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</si>
  <si>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</si>
  <si>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</si>
  <si>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</si>
  <si>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</si>
  <si>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</si>
  <si>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</si>
  <si>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</si>
  <si>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</si>
  <si>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</si>
  <si>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</si>
  <si>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</si>
  <si>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</si>
  <si>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</si>
  <si>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</si>
  <si>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</si>
  <si>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</si>
  <si>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</si>
  <si>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</si>
  <si>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</si>
  <si>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</si>
  <si>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</si>
  <si>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</si>
  <si>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</si>
  <si>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</si>
  <si>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</si>
  <si>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</si>
  <si>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</si>
  <si>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</si>
  <si>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</si>
  <si>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</si>
  <si>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</si>
  <si>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</si>
  <si>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</si>
  <si>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</si>
  <si>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</si>
  <si>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</si>
  <si>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</si>
  <si>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</si>
  <si>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</si>
  <si>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</si>
  <si>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</si>
  <si>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</si>
  <si>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</si>
  <si>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</si>
  <si>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</si>
  <si>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</si>
  <si>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</si>
  <si>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</si>
  <si>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</si>
  <si>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</si>
  <si>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</si>
  <si>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</si>
  <si>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</si>
  <si>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</si>
  <si>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</si>
  <si>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</si>
  <si>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</si>
  <si>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</si>
  <si>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</si>
  <si>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</si>
  <si>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</si>
  <si>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</si>
  <si>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</si>
  <si>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</si>
  <si>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</si>
  <si>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</si>
  <si>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</si>
  <si>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</si>
  <si>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</si>
  <si>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</si>
  <si>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</si>
  <si>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</si>
  <si>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</si>
  <si>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</si>
  <si>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</si>
  <si>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</si>
  <si>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</si>
  <si>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</si>
  <si>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</si>
  <si>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</si>
  <si>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</si>
  <si>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</si>
  <si>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</si>
  <si>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</si>
  <si>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</si>
  <si>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</si>
  <si>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</si>
  <si>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</si>
  <si>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</si>
  <si>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</si>
  <si>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</si>
  <si>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</si>
  <si>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</si>
  <si>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</si>
  <si>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</si>
  <si>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</si>
  <si>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</si>
  <si>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</si>
  <si>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</si>
  <si>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</si>
  <si>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</si>
  <si>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</si>
  <si>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</si>
  <si>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</si>
  <si>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</si>
  <si>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</si>
  <si>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</si>
  <si>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</si>
  <si>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</si>
  <si>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</si>
  <si>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</si>
  <si>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</si>
  <si>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</si>
  <si>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</si>
  <si>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</si>
  <si>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</si>
  <si>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</si>
  <si>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</si>
  <si>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</si>
  <si>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</si>
  <si>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</si>
  <si>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</si>
  <si>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</si>
  <si>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</si>
  <si>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</si>
  <si>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</si>
  <si>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</si>
  <si>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</si>
  <si>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</si>
  <si>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</si>
  <si>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</si>
  <si>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</si>
  <si>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</si>
  <si>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</si>
  <si>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</si>
  <si>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</si>
  <si>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</si>
  <si>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</si>
  <si>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</si>
  <si>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</si>
  <si>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</si>
  <si>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</si>
  <si>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</si>
  <si>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</si>
  <si>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</si>
  <si>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</si>
  <si>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</si>
  <si>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</si>
  <si>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</si>
  <si>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</si>
  <si>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</si>
  <si>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</si>
  <si>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</si>
  <si>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</si>
  <si>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</si>
  <si>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</si>
  <si>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</si>
  <si>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</si>
  <si>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</si>
  <si>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</si>
  <si>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</si>
  <si>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</si>
  <si>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</si>
  <si>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</si>
  <si>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</si>
  <si>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</si>
  <si>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</si>
  <si>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</si>
  <si>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</si>
  <si>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</si>
  <si>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</si>
  <si>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</si>
  <si>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</si>
  <si>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</si>
  <si>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</si>
  <si>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</si>
  <si>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</si>
  <si>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</si>
  <si>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</si>
  <si>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</si>
  <si>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</si>
  <si>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</si>
  <si>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</si>
  <si>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</si>
  <si>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</si>
  <si>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</si>
  <si>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</si>
  <si>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</si>
  <si>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</si>
  <si>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</si>
  <si>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</si>
  <si>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</si>
  <si>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</si>
  <si>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</si>
  <si>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</si>
  <si>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</si>
  <si>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</si>
  <si>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</si>
  <si>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</si>
  <si>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</si>
  <si>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</si>
  <si>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</si>
  <si>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</si>
  <si>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</si>
  <si>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</si>
  <si>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</si>
  <si>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</si>
  <si>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</si>
  <si>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</si>
  <si>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</si>
  <si>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</si>
  <si>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</si>
  <si>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</si>
  <si>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</si>
  <si>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</si>
  <si>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</si>
  <si>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</si>
  <si>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</si>
  <si>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</si>
  <si>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</si>
  <si>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</si>
  <si>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</si>
  <si>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</si>
  <si>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</si>
  <si>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</si>
  <si>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</si>
  <si>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</si>
  <si>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</si>
  <si>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</si>
  <si>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</si>
  <si>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</si>
  <si>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</si>
  <si>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</si>
  <si>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</si>
  <si>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</si>
  <si>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</si>
  <si>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</si>
  <si>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</si>
  <si>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</si>
  <si>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</si>
  <si>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</si>
  <si>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</si>
  <si>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</si>
  <si>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</si>
  <si>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</si>
  <si>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</si>
  <si>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</si>
  <si>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</si>
  <si>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</si>
  <si>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</si>
  <si>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</si>
  <si>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</si>
  <si>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</si>
  <si>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</si>
  <si>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</si>
  <si>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</si>
  <si>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</si>
  <si>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</si>
  <si>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</si>
  <si>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</si>
  <si>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</si>
  <si>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</si>
  <si>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</si>
  <si>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</si>
  <si>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</si>
  <si>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</si>
  <si>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</si>
  <si>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</si>
  <si>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</si>
  <si>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</si>
  <si>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</si>
  <si>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</si>
  <si>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</si>
  <si>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</si>
  <si>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</si>
  <si>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</si>
  <si>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</si>
  <si>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</si>
  <si>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</si>
  <si>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</si>
  <si>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</si>
  <si>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</si>
  <si>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</si>
  <si>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</si>
  <si>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</si>
  <si>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</si>
  <si>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</si>
  <si>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</si>
  <si>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</si>
  <si>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</si>
  <si>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</si>
  <si>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</si>
  <si>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</si>
  <si>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</si>
  <si>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</si>
  <si>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</si>
  <si>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</si>
  <si>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</si>
  <si>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</si>
  <si>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</si>
  <si>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</si>
  <si>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</si>
  <si>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</si>
  <si>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</si>
  <si>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</si>
  <si>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</si>
  <si>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</si>
  <si>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</si>
  <si>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</si>
  <si>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</si>
  <si>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</si>
  <si>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</si>
  <si>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</si>
  <si>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</si>
  <si>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</si>
  <si>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</si>
  <si>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</si>
  <si>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</si>
  <si>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</si>
  <si>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</si>
  <si>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</si>
  <si>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</si>
  <si>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</si>
  <si>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</si>
  <si>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</si>
  <si>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</si>
  <si>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</si>
  <si>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</si>
  <si>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</si>
  <si>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</si>
  <si>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</si>
  <si>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</si>
  <si>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</si>
  <si>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</si>
  <si>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</si>
  <si>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</si>
  <si>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</si>
  <si>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</si>
  <si>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</si>
  <si>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</si>
  <si>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</si>
  <si>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</si>
  <si>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</si>
  <si>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</si>
  <si>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</si>
  <si>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</si>
  <si>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</si>
  <si>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</si>
  <si>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</si>
  <si>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</si>
  <si>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</si>
  <si>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</si>
  <si>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</si>
  <si>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</si>
  <si>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</si>
  <si>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</si>
  <si>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</si>
  <si>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</si>
  <si>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</si>
  <si>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</si>
  <si>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</si>
  <si>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</si>
  <si>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</si>
  <si>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</si>
  <si>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</si>
  <si>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</si>
  <si>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</si>
  <si>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</si>
  <si>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</si>
  <si>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</si>
  <si>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</si>
  <si>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</si>
  <si>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</si>
  <si>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</si>
  <si>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</si>
  <si>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</si>
  <si>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</si>
  <si>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</si>
  <si>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</si>
  <si>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</si>
  <si>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</si>
  <si>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</si>
  <si>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</si>
  <si>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</si>
  <si>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</si>
  <si>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</si>
  <si>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</si>
  <si>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</si>
  <si>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</si>
  <si>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</si>
  <si>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</si>
  <si>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</si>
  <si>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</si>
  <si>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</si>
  <si>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</si>
  <si>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</si>
  <si>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</si>
  <si>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</si>
  <si>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</si>
  <si>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</si>
  <si>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</si>
  <si>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</si>
  <si>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</si>
  <si>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</si>
  <si>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</si>
  <si>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</si>
  <si>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</si>
  <si>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</si>
  <si>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</si>
  <si>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</si>
  <si>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</si>
  <si>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</si>
  <si>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</si>
  <si>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</si>
  <si>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</si>
  <si>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</si>
  <si>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</si>
  <si>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</si>
  <si>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</si>
  <si>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</si>
  <si>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</si>
  <si>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</si>
  <si>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</si>
  <si>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</si>
  <si>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</si>
  <si>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</si>
  <si>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</si>
  <si>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</si>
  <si>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</si>
  <si>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</si>
  <si>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</si>
  <si>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</si>
  <si>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</si>
  <si>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</si>
  <si>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</si>
  <si>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</si>
  <si>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</si>
  <si>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</si>
  <si>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</si>
  <si>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</si>
  <si>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</si>
  <si>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</si>
  <si>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</si>
  <si>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</si>
  <si>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</si>
  <si>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</si>
  <si>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С</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</si>
  <si>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</si>
  <si>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</si>
  <si>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</si>
  <si>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</si>
  <si>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</si>
  <si>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</si>
  <si>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</si>
  <si>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</si>
  <si>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</si>
  <si>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</si>
  <si>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</si>
  <si>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</si>
  <si>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</si>
  <si>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</si>
  <si>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</si>
  <si>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</si>
  <si>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</si>
  <si>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</si>
  <si>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</si>
  <si>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</si>
  <si>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</si>
  <si>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</si>
  <si>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</si>
  <si>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</si>
  <si>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</si>
  <si>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</si>
  <si>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</si>
  <si>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</si>
  <si>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</si>
  <si>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</si>
  <si>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</si>
  <si>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</si>
  <si>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</si>
  <si>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</si>
  <si>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</si>
  <si>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</si>
  <si>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УТВЕРЖДАЮ
НАЧАЛЬНИК УПРАВЛЕНИЯ ЗАКУПОК И МАТЕРИАЛЬНО-ТЕХНИЧЕСКОГО СНАБЖЕНИЯ
___________________ В.Н. Тарасов
"25" октября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</si>
</sst>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74">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9"/>
  <sheetViews>
    <sheetView tabSelected="1" topLeftCell="A357" zoomScaleNormal="100" workbookViewId="0">
      <selection activeCell="A360" sqref="A36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14" t="s">
        <v>1346</v>
      </c>
      <c r="W1" s="214"/>
      <c r="X1" s="214"/>
      <c r="Y1" s="214"/>
      <c r="Z1" s="214"/>
    </row>
    <row r="2" spans="1:26" s="1" customFormat="1" ht="80.25" customHeight="1" x14ac:dyDescent="0.25">
      <c r="F2" s="6"/>
      <c r="G2" s="2"/>
      <c r="H2" s="3"/>
      <c r="I2" s="3"/>
      <c r="V2" s="214"/>
      <c r="W2" s="214"/>
      <c r="X2" s="214"/>
      <c r="Y2" s="214"/>
      <c r="Z2" s="214"/>
    </row>
    <row r="3" spans="1:26" s="4" customFormat="1" ht="15.75" x14ac:dyDescent="0.25">
      <c r="A3" s="215" t="s">
        <v>410</v>
      </c>
      <c r="B3" s="215"/>
      <c r="C3" s="215"/>
      <c r="D3" s="215"/>
      <c r="E3" s="215"/>
      <c r="F3" s="215"/>
      <c r="G3" s="215"/>
      <c r="H3" s="215"/>
      <c r="I3" s="215"/>
      <c r="J3" s="215"/>
      <c r="K3" s="215"/>
      <c r="L3" s="215"/>
      <c r="M3" s="215"/>
      <c r="N3" s="215"/>
      <c r="O3" s="215"/>
      <c r="P3" s="215"/>
      <c r="Q3" s="215"/>
      <c r="R3" s="215"/>
      <c r="S3" s="216"/>
      <c r="T3" s="216"/>
      <c r="U3" s="216"/>
      <c r="V3" s="216"/>
      <c r="W3" s="216"/>
      <c r="X3" s="216"/>
      <c r="Y3" s="216"/>
      <c r="Z3" s="216"/>
    </row>
    <row r="4" spans="1:26" s="4" customFormat="1" ht="15.75" x14ac:dyDescent="0.25">
      <c r="A4" s="217"/>
      <c r="B4" s="217"/>
      <c r="C4" s="217"/>
      <c r="D4" s="217"/>
      <c r="E4" s="217"/>
      <c r="F4" s="217"/>
      <c r="G4" s="217"/>
      <c r="H4" s="217"/>
      <c r="I4" s="217"/>
      <c r="J4" s="217"/>
      <c r="K4" s="217"/>
      <c r="L4" s="217"/>
      <c r="M4" s="217"/>
      <c r="N4" s="217"/>
      <c r="O4" s="217"/>
      <c r="P4" s="217"/>
      <c r="Q4" s="217"/>
      <c r="R4" s="217"/>
      <c r="S4" s="218"/>
      <c r="T4" s="218"/>
      <c r="U4" s="218"/>
      <c r="V4" s="218"/>
      <c r="W4" s="218"/>
      <c r="X4" s="218"/>
      <c r="Y4" s="218"/>
      <c r="Z4" s="218"/>
    </row>
    <row r="5" spans="1:26" s="4" customFormat="1" ht="15.75" x14ac:dyDescent="0.25">
      <c r="A5" s="223" t="s">
        <v>34</v>
      </c>
      <c r="B5" s="223"/>
      <c r="C5" s="223"/>
      <c r="D5" s="223"/>
      <c r="E5" s="223"/>
      <c r="F5" s="223" t="s">
        <v>35</v>
      </c>
      <c r="G5" s="223"/>
      <c r="H5" s="223"/>
      <c r="I5" s="223"/>
      <c r="J5" s="223"/>
      <c r="K5" s="223"/>
      <c r="L5" s="223"/>
      <c r="M5" s="223"/>
      <c r="N5" s="223"/>
      <c r="O5" s="223"/>
      <c r="P5" s="223"/>
      <c r="Q5" s="223"/>
      <c r="R5" s="223"/>
      <c r="S5" s="224"/>
      <c r="T5" s="224"/>
      <c r="U5" s="224"/>
      <c r="V5" s="224"/>
      <c r="W5" s="224"/>
      <c r="X5" s="224"/>
      <c r="Y5" s="224"/>
      <c r="Z5" s="224"/>
    </row>
    <row r="6" spans="1:26" s="4" customFormat="1" ht="15.75" x14ac:dyDescent="0.25">
      <c r="A6" s="223" t="s">
        <v>36</v>
      </c>
      <c r="B6" s="223"/>
      <c r="C6" s="223"/>
      <c r="D6" s="223"/>
      <c r="E6" s="223"/>
      <c r="F6" s="223" t="s">
        <v>37</v>
      </c>
      <c r="G6" s="223"/>
      <c r="H6" s="223"/>
      <c r="I6" s="223"/>
      <c r="J6" s="223"/>
      <c r="K6" s="223"/>
      <c r="L6" s="223"/>
      <c r="M6" s="223"/>
      <c r="N6" s="223"/>
      <c r="O6" s="223"/>
      <c r="P6" s="223"/>
      <c r="Q6" s="223"/>
      <c r="R6" s="223"/>
      <c r="S6" s="224"/>
      <c r="T6" s="224"/>
      <c r="U6" s="224"/>
      <c r="V6" s="224"/>
      <c r="W6" s="224"/>
      <c r="X6" s="224"/>
      <c r="Y6" s="224"/>
      <c r="Z6" s="224"/>
    </row>
    <row r="7" spans="1:26" s="4" customFormat="1" ht="15.75" x14ac:dyDescent="0.25">
      <c r="A7" s="223" t="s">
        <v>38</v>
      </c>
      <c r="B7" s="223"/>
      <c r="C7" s="223"/>
      <c r="D7" s="223"/>
      <c r="E7" s="223"/>
      <c r="F7" s="227" t="s">
        <v>63</v>
      </c>
      <c r="G7" s="227"/>
      <c r="H7" s="227"/>
      <c r="I7" s="227"/>
      <c r="J7" s="227"/>
      <c r="K7" s="227"/>
      <c r="L7" s="227"/>
      <c r="M7" s="227"/>
      <c r="N7" s="227"/>
      <c r="O7" s="227"/>
      <c r="P7" s="227"/>
      <c r="Q7" s="227"/>
      <c r="R7" s="227"/>
      <c r="S7" s="224"/>
      <c r="T7" s="224"/>
      <c r="U7" s="224"/>
      <c r="V7" s="224"/>
      <c r="W7" s="224"/>
      <c r="X7" s="224"/>
      <c r="Y7" s="224"/>
      <c r="Z7" s="224"/>
    </row>
    <row r="8" spans="1:26" s="4" customFormat="1" ht="15.75" x14ac:dyDescent="0.25">
      <c r="A8" s="223" t="s">
        <v>39</v>
      </c>
      <c r="B8" s="223"/>
      <c r="C8" s="223"/>
      <c r="D8" s="223"/>
      <c r="E8" s="223"/>
      <c r="F8" s="228" t="s">
        <v>70</v>
      </c>
      <c r="G8" s="229"/>
      <c r="H8" s="229"/>
      <c r="I8" s="229"/>
      <c r="J8" s="229"/>
      <c r="K8" s="229"/>
      <c r="L8" s="229"/>
      <c r="M8" s="229"/>
      <c r="N8" s="229"/>
      <c r="O8" s="229"/>
      <c r="P8" s="229"/>
      <c r="Q8" s="229"/>
      <c r="R8" s="229"/>
      <c r="S8" s="224"/>
      <c r="T8" s="224"/>
      <c r="U8" s="224"/>
      <c r="V8" s="224"/>
      <c r="W8" s="224"/>
      <c r="X8" s="224"/>
      <c r="Y8" s="224"/>
      <c r="Z8" s="224"/>
    </row>
    <row r="9" spans="1:26" s="4" customFormat="1" ht="15.75" x14ac:dyDescent="0.25">
      <c r="A9" s="223" t="s">
        <v>40</v>
      </c>
      <c r="B9" s="223"/>
      <c r="C9" s="223"/>
      <c r="D9" s="223"/>
      <c r="E9" s="223"/>
      <c r="F9" s="223">
        <v>9102028499</v>
      </c>
      <c r="G9" s="223"/>
      <c r="H9" s="223"/>
      <c r="I9" s="223"/>
      <c r="J9" s="223"/>
      <c r="K9" s="223"/>
      <c r="L9" s="223"/>
      <c r="M9" s="223"/>
      <c r="N9" s="223"/>
      <c r="O9" s="223"/>
      <c r="P9" s="223"/>
      <c r="Q9" s="223"/>
      <c r="R9" s="223"/>
      <c r="S9" s="224"/>
      <c r="T9" s="224"/>
      <c r="U9" s="224"/>
      <c r="V9" s="224"/>
      <c r="W9" s="224"/>
      <c r="X9" s="224"/>
      <c r="Y9" s="224"/>
      <c r="Z9" s="224"/>
    </row>
    <row r="10" spans="1:26" s="4" customFormat="1" ht="15.75" x14ac:dyDescent="0.25">
      <c r="A10" s="223" t="s">
        <v>41</v>
      </c>
      <c r="B10" s="223"/>
      <c r="C10" s="223"/>
      <c r="D10" s="223"/>
      <c r="E10" s="223"/>
      <c r="F10" s="223">
        <v>910201001</v>
      </c>
      <c r="G10" s="223"/>
      <c r="H10" s="223"/>
      <c r="I10" s="223"/>
      <c r="J10" s="223"/>
      <c r="K10" s="223"/>
      <c r="L10" s="223"/>
      <c r="M10" s="223"/>
      <c r="N10" s="223"/>
      <c r="O10" s="223"/>
      <c r="P10" s="223"/>
      <c r="Q10" s="223"/>
      <c r="R10" s="223"/>
      <c r="S10" s="224"/>
      <c r="T10" s="224"/>
      <c r="U10" s="224"/>
      <c r="V10" s="224"/>
      <c r="W10" s="224"/>
      <c r="X10" s="224"/>
      <c r="Y10" s="224"/>
      <c r="Z10" s="224"/>
    </row>
    <row r="11" spans="1:26" s="4" customFormat="1" ht="15.75" x14ac:dyDescent="0.25">
      <c r="A11" s="223" t="s">
        <v>42</v>
      </c>
      <c r="B11" s="223"/>
      <c r="C11" s="223"/>
      <c r="D11" s="223"/>
      <c r="E11" s="223"/>
      <c r="F11" s="223">
        <v>35000000000</v>
      </c>
      <c r="G11" s="223"/>
      <c r="H11" s="223"/>
      <c r="I11" s="223"/>
      <c r="J11" s="223"/>
      <c r="K11" s="223"/>
      <c r="L11" s="223"/>
      <c r="M11" s="223"/>
      <c r="N11" s="223"/>
      <c r="O11" s="223"/>
      <c r="P11" s="223"/>
      <c r="Q11" s="223"/>
      <c r="R11" s="223"/>
      <c r="S11" s="224"/>
      <c r="T11" s="224"/>
      <c r="U11" s="224"/>
      <c r="V11" s="224"/>
      <c r="W11" s="224"/>
      <c r="X11" s="224"/>
      <c r="Y11" s="224"/>
      <c r="Z11" s="224"/>
    </row>
    <row r="13" spans="1:26" ht="12.75" customHeight="1" x14ac:dyDescent="0.2">
      <c r="A13" s="222" t="s">
        <v>0</v>
      </c>
      <c r="B13" s="222" t="s">
        <v>1</v>
      </c>
      <c r="C13" s="222" t="s">
        <v>2</v>
      </c>
      <c r="D13" s="246" t="s">
        <v>129</v>
      </c>
      <c r="E13" s="230" t="s">
        <v>3</v>
      </c>
      <c r="F13" s="230"/>
      <c r="G13" s="230"/>
      <c r="H13" s="230"/>
      <c r="I13" s="230"/>
      <c r="J13" s="230"/>
      <c r="K13" s="230"/>
      <c r="L13" s="230"/>
      <c r="M13" s="230"/>
      <c r="N13" s="230"/>
      <c r="O13" s="230"/>
      <c r="P13" s="222" t="s">
        <v>4</v>
      </c>
      <c r="Q13" s="222" t="s">
        <v>5</v>
      </c>
      <c r="R13" s="222"/>
      <c r="S13" s="222"/>
      <c r="T13" s="222"/>
      <c r="U13" s="222"/>
      <c r="V13" s="222" t="s">
        <v>14</v>
      </c>
      <c r="W13" s="219" t="s">
        <v>15</v>
      </c>
      <c r="X13" s="219" t="s">
        <v>16</v>
      </c>
      <c r="Y13" s="219" t="s">
        <v>17</v>
      </c>
      <c r="Z13" s="219" t="s">
        <v>18</v>
      </c>
    </row>
    <row r="14" spans="1:26" ht="15" customHeight="1" x14ac:dyDescent="0.2">
      <c r="A14" s="222"/>
      <c r="B14" s="222"/>
      <c r="C14" s="222"/>
      <c r="D14" s="247"/>
      <c r="E14" s="222"/>
      <c r="F14" s="230"/>
      <c r="G14" s="230"/>
      <c r="H14" s="230"/>
      <c r="I14" s="230"/>
      <c r="J14" s="230"/>
      <c r="K14" s="230"/>
      <c r="L14" s="230"/>
      <c r="M14" s="230"/>
      <c r="N14" s="230"/>
      <c r="O14" s="230"/>
      <c r="P14" s="222"/>
      <c r="Q14" s="222"/>
      <c r="R14" s="222"/>
      <c r="S14" s="222"/>
      <c r="T14" s="222"/>
      <c r="U14" s="222"/>
      <c r="V14" s="222"/>
      <c r="W14" s="220"/>
      <c r="X14" s="220"/>
      <c r="Y14" s="220"/>
      <c r="Z14" s="220"/>
    </row>
    <row r="15" spans="1:26" ht="15" customHeight="1" x14ac:dyDescent="0.2">
      <c r="A15" s="222"/>
      <c r="B15" s="222"/>
      <c r="C15" s="222"/>
      <c r="D15" s="247"/>
      <c r="E15" s="230" t="s">
        <v>20</v>
      </c>
      <c r="F15" s="222" t="s">
        <v>21</v>
      </c>
      <c r="G15" s="222" t="s">
        <v>22</v>
      </c>
      <c r="H15" s="222"/>
      <c r="I15" s="222" t="s">
        <v>25</v>
      </c>
      <c r="J15" s="233" t="s">
        <v>28</v>
      </c>
      <c r="K15" s="233"/>
      <c r="L15" s="222" t="s">
        <v>140</v>
      </c>
      <c r="M15" s="219" t="s">
        <v>139</v>
      </c>
      <c r="N15" s="222" t="s">
        <v>6</v>
      </c>
      <c r="O15" s="222"/>
      <c r="P15" s="222"/>
      <c r="Q15" s="222"/>
      <c r="R15" s="222" t="s">
        <v>19</v>
      </c>
      <c r="S15" s="240" t="s">
        <v>60</v>
      </c>
      <c r="T15" s="240" t="s">
        <v>7</v>
      </c>
      <c r="U15" s="225" t="s">
        <v>8</v>
      </c>
      <c r="V15" s="222"/>
      <c r="W15" s="220"/>
      <c r="X15" s="220"/>
      <c r="Y15" s="220"/>
      <c r="Z15" s="220"/>
    </row>
    <row r="16" spans="1:26" ht="15" customHeight="1" x14ac:dyDescent="0.2">
      <c r="A16" s="222"/>
      <c r="B16" s="222"/>
      <c r="C16" s="222"/>
      <c r="D16" s="247"/>
      <c r="E16" s="222"/>
      <c r="F16" s="222"/>
      <c r="G16" s="222"/>
      <c r="H16" s="222"/>
      <c r="I16" s="222"/>
      <c r="J16" s="233"/>
      <c r="K16" s="233"/>
      <c r="L16" s="222"/>
      <c r="M16" s="220"/>
      <c r="N16" s="222"/>
      <c r="O16" s="222"/>
      <c r="P16" s="222"/>
      <c r="Q16" s="222"/>
      <c r="R16" s="222"/>
      <c r="S16" s="240"/>
      <c r="T16" s="240"/>
      <c r="U16" s="226"/>
      <c r="V16" s="222"/>
      <c r="W16" s="220"/>
      <c r="X16" s="220"/>
      <c r="Y16" s="220"/>
      <c r="Z16" s="220"/>
    </row>
    <row r="17" spans="1:26" ht="15" customHeight="1" x14ac:dyDescent="0.2">
      <c r="A17" s="222"/>
      <c r="B17" s="222"/>
      <c r="C17" s="222"/>
      <c r="D17" s="247"/>
      <c r="E17" s="222"/>
      <c r="F17" s="222"/>
      <c r="G17" s="222" t="s">
        <v>23</v>
      </c>
      <c r="H17" s="222" t="s">
        <v>24</v>
      </c>
      <c r="I17" s="222"/>
      <c r="J17" s="230" t="s">
        <v>27</v>
      </c>
      <c r="K17" s="230" t="s">
        <v>24</v>
      </c>
      <c r="L17" s="222"/>
      <c r="M17" s="220"/>
      <c r="N17" s="222" t="s">
        <v>87</v>
      </c>
      <c r="O17" s="222" t="s">
        <v>26</v>
      </c>
      <c r="P17" s="222"/>
      <c r="Q17" s="222"/>
      <c r="R17" s="222"/>
      <c r="S17" s="240"/>
      <c r="T17" s="240"/>
      <c r="U17" s="226"/>
      <c r="V17" s="222"/>
      <c r="W17" s="220"/>
      <c r="X17" s="220"/>
      <c r="Y17" s="220"/>
      <c r="Z17" s="220"/>
    </row>
    <row r="18" spans="1:26" ht="15" customHeight="1" x14ac:dyDescent="0.2">
      <c r="A18" s="222"/>
      <c r="B18" s="222"/>
      <c r="C18" s="222"/>
      <c r="D18" s="247"/>
      <c r="E18" s="222"/>
      <c r="F18" s="222"/>
      <c r="G18" s="222"/>
      <c r="H18" s="222"/>
      <c r="I18" s="222"/>
      <c r="J18" s="222"/>
      <c r="K18" s="222"/>
      <c r="L18" s="222"/>
      <c r="M18" s="220"/>
      <c r="N18" s="222"/>
      <c r="O18" s="222"/>
      <c r="P18" s="222"/>
      <c r="Q18" s="222"/>
      <c r="R18" s="222"/>
      <c r="S18" s="240"/>
      <c r="T18" s="240"/>
      <c r="U18" s="226"/>
      <c r="V18" s="222"/>
      <c r="W18" s="220"/>
      <c r="X18" s="220"/>
      <c r="Y18" s="220"/>
      <c r="Z18" s="220"/>
    </row>
    <row r="19" spans="1:26" ht="15" customHeight="1" x14ac:dyDescent="0.2">
      <c r="A19" s="222"/>
      <c r="B19" s="222"/>
      <c r="C19" s="222"/>
      <c r="D19" s="247"/>
      <c r="E19" s="222"/>
      <c r="F19" s="222"/>
      <c r="G19" s="222"/>
      <c r="H19" s="222"/>
      <c r="I19" s="222"/>
      <c r="J19" s="222"/>
      <c r="K19" s="222"/>
      <c r="L19" s="222"/>
      <c r="M19" s="220"/>
      <c r="N19" s="222"/>
      <c r="O19" s="222"/>
      <c r="P19" s="222"/>
      <c r="Q19" s="222"/>
      <c r="R19" s="222"/>
      <c r="S19" s="240"/>
      <c r="T19" s="240"/>
      <c r="U19" s="226"/>
      <c r="V19" s="222"/>
      <c r="W19" s="220"/>
      <c r="X19" s="220"/>
      <c r="Y19" s="220"/>
      <c r="Z19" s="220"/>
    </row>
    <row r="20" spans="1:26" ht="93" customHeight="1" x14ac:dyDescent="0.2">
      <c r="A20" s="222"/>
      <c r="B20" s="222"/>
      <c r="C20" s="222"/>
      <c r="D20" s="248"/>
      <c r="E20" s="222"/>
      <c r="F20" s="222"/>
      <c r="G20" s="222"/>
      <c r="H20" s="222"/>
      <c r="I20" s="222"/>
      <c r="J20" s="222"/>
      <c r="K20" s="222"/>
      <c r="L20" s="222"/>
      <c r="M20" s="221"/>
      <c r="N20" s="222"/>
      <c r="O20" s="222"/>
      <c r="P20" s="222"/>
      <c r="Q20" s="222"/>
      <c r="R20" s="222"/>
      <c r="S20" s="240"/>
      <c r="T20" s="240"/>
      <c r="U20" s="226"/>
      <c r="V20" s="222"/>
      <c r="W20" s="221"/>
      <c r="X20" s="221"/>
      <c r="Y20" s="221"/>
      <c r="Z20" s="221"/>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07">
        <v>46</v>
      </c>
      <c r="B67" s="242" t="s">
        <v>136</v>
      </c>
      <c r="C67" s="242" t="s">
        <v>137</v>
      </c>
      <c r="D67" s="207" t="s">
        <v>138</v>
      </c>
      <c r="E67" s="242" t="s">
        <v>103</v>
      </c>
      <c r="F67" s="209" t="s">
        <v>92</v>
      </c>
      <c r="G67" s="207" t="s">
        <v>166</v>
      </c>
      <c r="H67" s="207" t="s">
        <v>145</v>
      </c>
      <c r="I67" s="207" t="s">
        <v>327</v>
      </c>
      <c r="J67" s="209" t="s">
        <v>31</v>
      </c>
      <c r="K67" s="209" t="s">
        <v>55</v>
      </c>
      <c r="L67" s="213" t="s">
        <v>328</v>
      </c>
      <c r="M67" s="207" t="s">
        <v>141</v>
      </c>
      <c r="N67" s="207" t="s">
        <v>146</v>
      </c>
      <c r="O67" s="204" t="str">
        <f>"01.2024"</f>
        <v>01.2024</v>
      </c>
      <c r="P67" s="207" t="s">
        <v>62</v>
      </c>
      <c r="Q67" s="207" t="s">
        <v>59</v>
      </c>
      <c r="R67" s="208" t="s">
        <v>32</v>
      </c>
      <c r="S67" s="207" t="s">
        <v>76</v>
      </c>
      <c r="T67" s="207">
        <v>0</v>
      </c>
      <c r="U67" s="207" t="s">
        <v>33</v>
      </c>
      <c r="V67" s="208" t="s">
        <v>79</v>
      </c>
      <c r="W67" s="202"/>
      <c r="X67" s="202"/>
      <c r="Y67" s="202"/>
      <c r="Z67" s="202"/>
    </row>
    <row r="68" spans="1:26" s="16" customFormat="1" ht="300" customHeight="1" x14ac:dyDescent="0.2">
      <c r="A68" s="203"/>
      <c r="B68" s="243"/>
      <c r="C68" s="243"/>
      <c r="D68" s="244"/>
      <c r="E68" s="203"/>
      <c r="F68" s="245"/>
      <c r="G68" s="210"/>
      <c r="H68" s="203"/>
      <c r="I68" s="203"/>
      <c r="J68" s="203"/>
      <c r="K68" s="203"/>
      <c r="L68" s="203"/>
      <c r="M68" s="203"/>
      <c r="N68" s="203"/>
      <c r="O68" s="203"/>
      <c r="P68" s="203"/>
      <c r="Q68" s="203"/>
      <c r="R68" s="203"/>
      <c r="S68" s="203"/>
      <c r="T68" s="203"/>
      <c r="U68" s="203"/>
      <c r="V68" s="203"/>
      <c r="W68" s="203"/>
      <c r="X68" s="203"/>
      <c r="Y68" s="203"/>
      <c r="Z68" s="203"/>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07">
        <v>54</v>
      </c>
      <c r="B76" s="242" t="s">
        <v>136</v>
      </c>
      <c r="C76" s="242" t="s">
        <v>137</v>
      </c>
      <c r="D76" s="207" t="s">
        <v>138</v>
      </c>
      <c r="E76" s="242" t="s">
        <v>103</v>
      </c>
      <c r="F76" s="209" t="s">
        <v>174</v>
      </c>
      <c r="G76" s="207" t="s">
        <v>166</v>
      </c>
      <c r="H76" s="207" t="s">
        <v>145</v>
      </c>
      <c r="I76" s="207" t="s">
        <v>408</v>
      </c>
      <c r="J76" s="209" t="s">
        <v>31</v>
      </c>
      <c r="K76" s="209" t="s">
        <v>55</v>
      </c>
      <c r="L76" s="211" t="s">
        <v>409</v>
      </c>
      <c r="M76" s="207" t="s">
        <v>141</v>
      </c>
      <c r="N76" s="207" t="s">
        <v>146</v>
      </c>
      <c r="O76" s="204" t="str">
        <f>"02.2023"</f>
        <v>02.2023</v>
      </c>
      <c r="P76" s="205" t="s">
        <v>56</v>
      </c>
      <c r="Q76" s="207" t="s">
        <v>76</v>
      </c>
      <c r="R76" s="208" t="s">
        <v>32</v>
      </c>
      <c r="S76" s="207" t="s">
        <v>76</v>
      </c>
      <c r="T76" s="207">
        <v>0</v>
      </c>
      <c r="U76" s="207" t="s">
        <v>33</v>
      </c>
      <c r="V76" s="208" t="s">
        <v>79</v>
      </c>
      <c r="W76" s="202"/>
      <c r="X76" s="202"/>
      <c r="Y76" s="202"/>
      <c r="Z76" s="202"/>
    </row>
    <row r="77" spans="1:26" x14ac:dyDescent="0.2">
      <c r="A77" s="203"/>
      <c r="B77" s="243"/>
      <c r="C77" s="243"/>
      <c r="D77" s="244"/>
      <c r="E77" s="203"/>
      <c r="F77" s="203"/>
      <c r="G77" s="210"/>
      <c r="H77" s="203"/>
      <c r="I77" s="203"/>
      <c r="J77" s="203"/>
      <c r="K77" s="203"/>
      <c r="L77" s="212"/>
      <c r="M77" s="203"/>
      <c r="N77" s="203"/>
      <c r="O77" s="203"/>
      <c r="P77" s="206"/>
      <c r="Q77" s="203"/>
      <c r="R77" s="203"/>
      <c r="S77" s="203"/>
      <c r="T77" s="203"/>
      <c r="U77" s="203"/>
      <c r="V77" s="203"/>
      <c r="W77" s="203"/>
      <c r="X77" s="203"/>
      <c r="Y77" s="203"/>
      <c r="Z77" s="203"/>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05">
        <v>59</v>
      </c>
      <c r="B82" s="77" t="s">
        <v>241</v>
      </c>
      <c r="C82" s="77" t="s">
        <v>237</v>
      </c>
      <c r="D82" s="207" t="s">
        <v>132</v>
      </c>
      <c r="E82" s="207" t="s">
        <v>111</v>
      </c>
      <c r="F82" s="209" t="s">
        <v>92</v>
      </c>
      <c r="G82" s="77" t="s">
        <v>238</v>
      </c>
      <c r="H82" s="77" t="s">
        <v>239</v>
      </c>
      <c r="I82" s="77" t="s">
        <v>240</v>
      </c>
      <c r="J82" s="209" t="s">
        <v>31</v>
      </c>
      <c r="K82" s="209" t="s">
        <v>55</v>
      </c>
      <c r="L82" s="213" t="s">
        <v>371</v>
      </c>
      <c r="M82" s="207" t="s">
        <v>141</v>
      </c>
      <c r="N82" s="207" t="str">
        <f>"08.2022"</f>
        <v>08.2022</v>
      </c>
      <c r="O82" s="207">
        <v>9.2022999999999993</v>
      </c>
      <c r="P82" s="207" t="s">
        <v>118</v>
      </c>
      <c r="Q82" s="207" t="s">
        <v>59</v>
      </c>
      <c r="R82" s="208" t="s">
        <v>32</v>
      </c>
      <c r="S82" s="207" t="s">
        <v>76</v>
      </c>
      <c r="T82" s="207" t="s">
        <v>59</v>
      </c>
      <c r="U82" s="207">
        <v>0</v>
      </c>
      <c r="V82" s="208" t="s">
        <v>79</v>
      </c>
      <c r="W82" s="207"/>
      <c r="X82" s="207"/>
      <c r="Y82" s="207"/>
      <c r="Z82" s="207"/>
    </row>
    <row r="83" spans="1:26" s="16" customFormat="1" ht="330.75" customHeight="1" x14ac:dyDescent="0.2">
      <c r="A83" s="251"/>
      <c r="B83" s="78" t="s">
        <v>241</v>
      </c>
      <c r="C83" s="78" t="s">
        <v>237</v>
      </c>
      <c r="D83" s="241"/>
      <c r="E83" s="241"/>
      <c r="F83" s="241"/>
      <c r="G83" s="78" t="s">
        <v>238</v>
      </c>
      <c r="H83" s="78" t="s">
        <v>239</v>
      </c>
      <c r="I83" s="78" t="s">
        <v>240</v>
      </c>
      <c r="J83" s="241"/>
      <c r="K83" s="241"/>
      <c r="L83" s="213"/>
      <c r="M83" s="241"/>
      <c r="N83" s="241"/>
      <c r="O83" s="241"/>
      <c r="P83" s="241"/>
      <c r="Q83" s="241"/>
      <c r="R83" s="241"/>
      <c r="S83" s="241"/>
      <c r="T83" s="241"/>
      <c r="U83" s="241"/>
      <c r="V83" s="241"/>
      <c r="W83" s="241"/>
      <c r="X83" s="241"/>
      <c r="Y83" s="241"/>
      <c r="Z83" s="241"/>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36">
        <v>72</v>
      </c>
      <c r="B96" s="236" t="s">
        <v>136</v>
      </c>
      <c r="C96" s="236" t="s">
        <v>137</v>
      </c>
      <c r="D96" s="236" t="s">
        <v>138</v>
      </c>
      <c r="E96" s="249" t="s">
        <v>103</v>
      </c>
      <c r="F96" s="231" t="s">
        <v>92</v>
      </c>
      <c r="G96" s="252" t="s">
        <v>166</v>
      </c>
      <c r="H96" s="236" t="s">
        <v>145</v>
      </c>
      <c r="I96" s="249" t="s">
        <v>143</v>
      </c>
      <c r="J96" s="231" t="s">
        <v>31</v>
      </c>
      <c r="K96" s="252" t="s">
        <v>55</v>
      </c>
      <c r="L96" s="238" t="s">
        <v>340</v>
      </c>
      <c r="M96" s="236" t="s">
        <v>141</v>
      </c>
      <c r="N96" s="236" t="s">
        <v>146</v>
      </c>
      <c r="O96" s="236" t="s">
        <v>155</v>
      </c>
      <c r="P96" s="236" t="s">
        <v>117</v>
      </c>
      <c r="Q96" s="236" t="s">
        <v>59</v>
      </c>
      <c r="R96" s="254" t="s">
        <v>32</v>
      </c>
      <c r="S96" s="256" t="s">
        <v>76</v>
      </c>
      <c r="T96" s="254" t="s">
        <v>76</v>
      </c>
      <c r="U96" s="234" t="s">
        <v>33</v>
      </c>
      <c r="V96" s="234" t="s">
        <v>79</v>
      </c>
      <c r="W96" s="231"/>
      <c r="X96" s="231"/>
      <c r="Y96" s="231"/>
      <c r="Z96" s="231"/>
    </row>
    <row r="97" spans="1:26" s="11" customFormat="1" ht="314.25" customHeight="1" x14ac:dyDescent="0.2">
      <c r="A97" s="237"/>
      <c r="B97" s="237"/>
      <c r="C97" s="237"/>
      <c r="D97" s="237"/>
      <c r="E97" s="250"/>
      <c r="F97" s="232"/>
      <c r="G97" s="253"/>
      <c r="H97" s="237"/>
      <c r="I97" s="250"/>
      <c r="J97" s="232"/>
      <c r="K97" s="253"/>
      <c r="L97" s="239"/>
      <c r="M97" s="237"/>
      <c r="N97" s="237"/>
      <c r="O97" s="237"/>
      <c r="P97" s="237"/>
      <c r="Q97" s="237"/>
      <c r="R97" s="255"/>
      <c r="S97" s="257"/>
      <c r="T97" s="255"/>
      <c r="U97" s="235"/>
      <c r="V97" s="235"/>
      <c r="W97" s="232"/>
      <c r="X97" s="232"/>
      <c r="Y97" s="232"/>
      <c r="Z97" s="232"/>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58"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59"/>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05">
        <v>152</v>
      </c>
      <c r="B178" s="77" t="s">
        <v>677</v>
      </c>
      <c r="C178" s="77" t="s">
        <v>676</v>
      </c>
      <c r="D178" s="205" t="s">
        <v>132</v>
      </c>
      <c r="E178" s="205" t="s">
        <v>674</v>
      </c>
      <c r="F178" s="231" t="s">
        <v>92</v>
      </c>
      <c r="G178" s="205">
        <v>796</v>
      </c>
      <c r="H178" s="205" t="s">
        <v>417</v>
      </c>
      <c r="I178" s="77" t="s">
        <v>675</v>
      </c>
      <c r="J178" s="231" t="s">
        <v>31</v>
      </c>
      <c r="K178" s="231" t="s">
        <v>55</v>
      </c>
      <c r="L178" s="211">
        <v>4115872.32</v>
      </c>
      <c r="M178" s="205" t="s">
        <v>141</v>
      </c>
      <c r="N178" s="262" t="str">
        <f t="shared" si="13"/>
        <v>03.2023</v>
      </c>
      <c r="O178" s="205" t="str">
        <f>"10.2023"</f>
        <v>10.2023</v>
      </c>
      <c r="P178" s="205" t="s">
        <v>62</v>
      </c>
      <c r="Q178" s="205" t="s">
        <v>59</v>
      </c>
      <c r="R178" s="205" t="s">
        <v>32</v>
      </c>
      <c r="S178" s="205" t="s">
        <v>76</v>
      </c>
      <c r="T178" s="205">
        <v>0</v>
      </c>
      <c r="U178" s="205">
        <v>0</v>
      </c>
      <c r="V178" s="234" t="s">
        <v>79</v>
      </c>
      <c r="W178" s="260"/>
      <c r="X178" s="260"/>
      <c r="Y178" s="260"/>
      <c r="Z178" s="260"/>
    </row>
    <row r="179" spans="1:26" ht="228" customHeight="1" x14ac:dyDescent="0.2">
      <c r="A179" s="206"/>
      <c r="B179" s="78" t="s">
        <v>678</v>
      </c>
      <c r="C179" s="78" t="s">
        <v>679</v>
      </c>
      <c r="D179" s="206"/>
      <c r="E179" s="206"/>
      <c r="F179" s="206"/>
      <c r="G179" s="206"/>
      <c r="H179" s="206"/>
      <c r="I179" s="78" t="s">
        <v>680</v>
      </c>
      <c r="J179" s="206"/>
      <c r="K179" s="206"/>
      <c r="L179" s="206"/>
      <c r="M179" s="206"/>
      <c r="N179" s="206"/>
      <c r="O179" s="206"/>
      <c r="P179" s="206"/>
      <c r="Q179" s="206"/>
      <c r="R179" s="206"/>
      <c r="S179" s="206"/>
      <c r="T179" s="206"/>
      <c r="U179" s="206"/>
      <c r="V179" s="206"/>
      <c r="W179" s="261"/>
      <c r="X179" s="261"/>
      <c r="Y179" s="261"/>
      <c r="Z179" s="261"/>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05">
        <v>219</v>
      </c>
      <c r="B246" s="263" t="s">
        <v>896</v>
      </c>
      <c r="C246" s="263" t="s">
        <v>897</v>
      </c>
      <c r="D246" s="263" t="s">
        <v>132</v>
      </c>
      <c r="E246" s="265" t="s">
        <v>902</v>
      </c>
      <c r="F246" s="267" t="s">
        <v>92</v>
      </c>
      <c r="G246" s="75" t="s">
        <v>903</v>
      </c>
      <c r="H246" s="77" t="s">
        <v>905</v>
      </c>
      <c r="I246" s="77" t="s">
        <v>907</v>
      </c>
      <c r="J246" s="268" t="s">
        <v>31</v>
      </c>
      <c r="K246" s="231" t="s">
        <v>55</v>
      </c>
      <c r="L246" s="211">
        <v>695754.83</v>
      </c>
      <c r="M246" s="205" t="s">
        <v>141</v>
      </c>
      <c r="N246" s="205" t="str">
        <f>"06.2023"</f>
        <v>06.2023</v>
      </c>
      <c r="O246" s="205" t="str">
        <f>"12.2023"</f>
        <v>12.2023</v>
      </c>
      <c r="P246" s="205" t="s">
        <v>147</v>
      </c>
      <c r="Q246" s="205" t="s">
        <v>59</v>
      </c>
      <c r="R246" s="234" t="s">
        <v>32</v>
      </c>
      <c r="S246" s="205" t="s">
        <v>59</v>
      </c>
      <c r="T246" s="205">
        <v>0</v>
      </c>
      <c r="U246" s="205">
        <v>0</v>
      </c>
      <c r="V246" s="234" t="s">
        <v>79</v>
      </c>
      <c r="W246" s="269"/>
      <c r="X246" s="269"/>
      <c r="Y246" s="269"/>
      <c r="Z246" s="269"/>
    </row>
    <row r="247" spans="1:26" s="16" customFormat="1" ht="249" customHeight="1" x14ac:dyDescent="0.2">
      <c r="A247" s="251"/>
      <c r="B247" s="264"/>
      <c r="C247" s="264"/>
      <c r="D247" s="264"/>
      <c r="E247" s="266"/>
      <c r="F247" s="232"/>
      <c r="G247" s="76" t="s">
        <v>904</v>
      </c>
      <c r="H247" s="78" t="s">
        <v>906</v>
      </c>
      <c r="I247" s="78" t="s">
        <v>908</v>
      </c>
      <c r="J247" s="232"/>
      <c r="K247" s="232"/>
      <c r="L247" s="212"/>
      <c r="M247" s="251"/>
      <c r="N247" s="251"/>
      <c r="O247" s="251"/>
      <c r="P247" s="251"/>
      <c r="Q247" s="251"/>
      <c r="R247" s="235"/>
      <c r="S247" s="251"/>
      <c r="T247" s="251"/>
      <c r="U247" s="251"/>
      <c r="V247" s="235"/>
      <c r="W247" s="270"/>
      <c r="X247" s="270"/>
      <c r="Y247" s="270"/>
      <c r="Z247" s="270"/>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71">
        <v>234</v>
      </c>
      <c r="B262" s="100" t="s">
        <v>241</v>
      </c>
      <c r="C262" s="110" t="s">
        <v>237</v>
      </c>
      <c r="D262" s="207" t="s">
        <v>132</v>
      </c>
      <c r="E262" s="207" t="s">
        <v>111</v>
      </c>
      <c r="F262" s="209" t="s">
        <v>92</v>
      </c>
      <c r="G262" s="100" t="s">
        <v>238</v>
      </c>
      <c r="H262" s="100" t="s">
        <v>239</v>
      </c>
      <c r="I262" s="100" t="s">
        <v>240</v>
      </c>
      <c r="J262" s="209" t="s">
        <v>31</v>
      </c>
      <c r="K262" s="209" t="s">
        <v>55</v>
      </c>
      <c r="L262" s="213" t="s">
        <v>951</v>
      </c>
      <c r="M262" s="207" t="s">
        <v>141</v>
      </c>
      <c r="N262" s="207" t="str">
        <f>"07.2023"</f>
        <v>07.2023</v>
      </c>
      <c r="O262" s="207" t="str">
        <f>"07.2024"</f>
        <v>07.2024</v>
      </c>
      <c r="P262" s="207" t="s">
        <v>62</v>
      </c>
      <c r="Q262" s="207" t="s">
        <v>59</v>
      </c>
      <c r="R262" s="207" t="s">
        <v>32</v>
      </c>
      <c r="S262" s="207" t="s">
        <v>76</v>
      </c>
      <c r="T262" s="208" t="s">
        <v>59</v>
      </c>
      <c r="U262" s="208" t="s">
        <v>33</v>
      </c>
      <c r="V262" s="208" t="s">
        <v>79</v>
      </c>
      <c r="W262" s="273"/>
      <c r="X262" s="273"/>
      <c r="Y262" s="273"/>
      <c r="Z262" s="273"/>
    </row>
    <row r="263" spans="1:26" ht="371.25" x14ac:dyDescent="0.2">
      <c r="A263" s="272"/>
      <c r="B263" s="101" t="s">
        <v>946</v>
      </c>
      <c r="C263" s="101" t="s">
        <v>947</v>
      </c>
      <c r="D263" s="207"/>
      <c r="E263" s="207"/>
      <c r="F263" s="209"/>
      <c r="G263" s="101" t="s">
        <v>949</v>
      </c>
      <c r="H263" s="101" t="s">
        <v>948</v>
      </c>
      <c r="I263" s="101" t="s">
        <v>950</v>
      </c>
      <c r="J263" s="209"/>
      <c r="K263" s="209"/>
      <c r="L263" s="213"/>
      <c r="M263" s="207"/>
      <c r="N263" s="207"/>
      <c r="O263" s="207"/>
      <c r="P263" s="207"/>
      <c r="Q263" s="207"/>
      <c r="R263" s="207"/>
      <c r="S263" s="207"/>
      <c r="T263" s="208"/>
      <c r="U263" s="208"/>
      <c r="V263" s="208"/>
      <c r="W263" s="273"/>
      <c r="X263" s="273"/>
      <c r="Y263" s="273"/>
      <c r="Z263" s="273"/>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1063</v>
      </c>
      <c r="B284" s="8" t="s">
        <v>1059</v>
      </c>
      <c r="C284" s="8" t="s">
        <v>1058</v>
      </c>
      <c r="D284" s="8" t="s">
        <v>131</v>
      </c>
      <c r="E284" s="8" t="s">
        <v>418</v>
      </c>
      <c r="F284" s="127" t="s">
        <v>92</v>
      </c>
      <c r="G284" s="125" t="s">
        <v>1060</v>
      </c>
      <c r="H284" s="8" t="s">
        <v>1061</v>
      </c>
      <c r="I284" s="8" t="s">
        <v>1062</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1064</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1069</v>
      </c>
      <c r="B286" s="13" t="s">
        <v>652</v>
      </c>
      <c r="C286" s="13" t="s">
        <v>1065</v>
      </c>
      <c r="D286" s="125" t="s">
        <v>131</v>
      </c>
      <c r="E286" s="125" t="s">
        <v>1066</v>
      </c>
      <c r="F286" s="127" t="s">
        <v>92</v>
      </c>
      <c r="G286" s="127" t="s">
        <v>249</v>
      </c>
      <c r="H286" s="125" t="s">
        <v>1067</v>
      </c>
      <c r="I286" s="125" t="s">
        <v>1068</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1074</v>
      </c>
      <c r="B287" s="13" t="s">
        <v>839</v>
      </c>
      <c r="C287" s="13" t="s">
        <v>1070</v>
      </c>
      <c r="D287" s="125" t="s">
        <v>131</v>
      </c>
      <c r="E287" s="125" t="s">
        <v>1071</v>
      </c>
      <c r="F287" s="127" t="s">
        <v>92</v>
      </c>
      <c r="G287" s="127" t="s">
        <v>1072</v>
      </c>
      <c r="H287" s="125" t="s">
        <v>1077</v>
      </c>
      <c r="I287" s="125" t="s">
        <v>1073</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1083</v>
      </c>
      <c r="B288" s="13" t="s">
        <v>970</v>
      </c>
      <c r="C288" s="13" t="s">
        <v>1075</v>
      </c>
      <c r="D288" s="125" t="s">
        <v>131</v>
      </c>
      <c r="E288" s="125" t="s">
        <v>1076</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1084</v>
      </c>
      <c r="B289" s="125" t="s">
        <v>1078</v>
      </c>
      <c r="C289" s="125" t="s">
        <v>1079</v>
      </c>
      <c r="D289" s="125" t="s">
        <v>133</v>
      </c>
      <c r="E289" s="125" t="s">
        <v>1085</v>
      </c>
      <c r="F289" s="127" t="s">
        <v>92</v>
      </c>
      <c r="G289" s="125" t="s">
        <v>1080</v>
      </c>
      <c r="H289" s="125" t="s">
        <v>1081</v>
      </c>
      <c r="I289" s="125" t="s">
        <v>1082</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1086</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1087</v>
      </c>
      <c r="B291" s="13" t="str">
        <f>"24.10"</f>
        <v>24.10</v>
      </c>
      <c r="C291" s="13" t="s">
        <v>1092</v>
      </c>
      <c r="D291" s="131" t="s">
        <v>131</v>
      </c>
      <c r="E291" s="131" t="s">
        <v>1106</v>
      </c>
      <c r="F291" s="133" t="s">
        <v>92</v>
      </c>
      <c r="G291" s="133" t="s">
        <v>1093</v>
      </c>
      <c r="H291" s="131" t="s">
        <v>1094</v>
      </c>
      <c r="I291" s="131" t="s">
        <v>1095</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1088</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1089</v>
      </c>
      <c r="B293" s="13" t="s">
        <v>1055</v>
      </c>
      <c r="C293" s="13" t="s">
        <v>1042</v>
      </c>
      <c r="D293" s="131" t="s">
        <v>131</v>
      </c>
      <c r="E293" s="131" t="s">
        <v>1096</v>
      </c>
      <c r="F293" s="133" t="s">
        <v>92</v>
      </c>
      <c r="G293" s="133" t="s">
        <v>1044</v>
      </c>
      <c r="H293" s="131" t="s">
        <v>1045</v>
      </c>
      <c r="I293" s="131" t="s">
        <v>1097</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1090</v>
      </c>
      <c r="B294" s="13" t="s">
        <v>61</v>
      </c>
      <c r="C294" s="13" t="s">
        <v>1098</v>
      </c>
      <c r="D294" s="131" t="s">
        <v>132</v>
      </c>
      <c r="E294" s="131" t="s">
        <v>1099</v>
      </c>
      <c r="F294" s="133" t="s">
        <v>92</v>
      </c>
      <c r="G294" s="133" t="s">
        <v>1100</v>
      </c>
      <c r="H294" s="131" t="s">
        <v>1101</v>
      </c>
      <c r="I294" s="131" t="s">
        <v>1102</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1091</v>
      </c>
      <c r="B295" s="13" t="s">
        <v>1104</v>
      </c>
      <c r="C295" s="13" t="s">
        <v>1105</v>
      </c>
      <c r="D295" s="131" t="s">
        <v>131</v>
      </c>
      <c r="E295" s="131" t="s">
        <v>1107</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1103</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1108</v>
      </c>
      <c r="B297" s="13" t="s">
        <v>839</v>
      </c>
      <c r="C297" s="13" t="s">
        <v>1114</v>
      </c>
      <c r="D297" s="135" t="s">
        <v>131</v>
      </c>
      <c r="E297" s="135" t="s">
        <v>1115</v>
      </c>
      <c r="F297" s="137" t="s">
        <v>92</v>
      </c>
      <c r="G297" s="137" t="s">
        <v>1116</v>
      </c>
      <c r="H297" s="135" t="s">
        <v>417</v>
      </c>
      <c r="I297" s="135" t="s">
        <v>1117</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1109</v>
      </c>
      <c r="B298" s="13" t="s">
        <v>1118</v>
      </c>
      <c r="C298" s="13" t="s">
        <v>1119</v>
      </c>
      <c r="D298" s="135" t="s">
        <v>131</v>
      </c>
      <c r="E298" s="135" t="s">
        <v>1120</v>
      </c>
      <c r="F298" s="137" t="s">
        <v>92</v>
      </c>
      <c r="G298" s="137" t="s">
        <v>1121</v>
      </c>
      <c r="H298" s="135" t="s">
        <v>417</v>
      </c>
      <c r="I298" s="135" t="s">
        <v>1122</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1110</v>
      </c>
      <c r="B299" s="13" t="s">
        <v>414</v>
      </c>
      <c r="C299" s="13" t="s">
        <v>1123</v>
      </c>
      <c r="D299" s="135" t="s">
        <v>131</v>
      </c>
      <c r="E299" s="135" t="s">
        <v>1124</v>
      </c>
      <c r="F299" s="137" t="s">
        <v>92</v>
      </c>
      <c r="G299" s="137" t="s">
        <v>738</v>
      </c>
      <c r="H299" s="135" t="s">
        <v>417</v>
      </c>
      <c r="I299" s="135" t="s">
        <v>1125</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1111</v>
      </c>
      <c r="B300" s="13" t="s">
        <v>1126</v>
      </c>
      <c r="C300" s="13" t="s">
        <v>1127</v>
      </c>
      <c r="D300" s="135" t="s">
        <v>131</v>
      </c>
      <c r="E300" s="135" t="s">
        <v>1128</v>
      </c>
      <c r="F300" s="137" t="s">
        <v>92</v>
      </c>
      <c r="G300" s="137" t="s">
        <v>1038</v>
      </c>
      <c r="H300" s="135" t="s">
        <v>1039</v>
      </c>
      <c r="I300" s="135" t="s">
        <v>1129</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1112</v>
      </c>
      <c r="B301" s="13" t="s">
        <v>479</v>
      </c>
      <c r="C301" s="13" t="s">
        <v>480</v>
      </c>
      <c r="D301" s="135" t="s">
        <v>132</v>
      </c>
      <c r="E301" s="135" t="s">
        <v>225</v>
      </c>
      <c r="F301" s="137" t="s">
        <v>174</v>
      </c>
      <c r="G301" s="137" t="s">
        <v>572</v>
      </c>
      <c r="H301" s="135" t="s">
        <v>663</v>
      </c>
      <c r="I301" s="135" t="s">
        <v>1131</v>
      </c>
      <c r="J301" s="137" t="s">
        <v>31</v>
      </c>
      <c r="K301" s="137" t="s">
        <v>55</v>
      </c>
      <c r="L301" s="138" t="s">
        <v>1130</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1113</v>
      </c>
      <c r="B302" s="13" t="s">
        <v>1132</v>
      </c>
      <c r="C302" s="13" t="s">
        <v>1135</v>
      </c>
      <c r="D302" s="135" t="s">
        <v>131</v>
      </c>
      <c r="E302" s="135" t="s">
        <v>1133</v>
      </c>
      <c r="F302" s="137" t="s">
        <v>174</v>
      </c>
      <c r="G302" s="137" t="s">
        <v>706</v>
      </c>
      <c r="H302" s="135" t="s">
        <v>417</v>
      </c>
      <c r="I302" s="135" t="s">
        <v>1134</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1136</v>
      </c>
      <c r="B303" s="13" t="s">
        <v>1140</v>
      </c>
      <c r="C303" s="13" t="s">
        <v>1139</v>
      </c>
      <c r="D303" s="135" t="s">
        <v>131</v>
      </c>
      <c r="E303" s="135" t="s">
        <v>1137</v>
      </c>
      <c r="F303" s="137" t="s">
        <v>92</v>
      </c>
      <c r="G303" s="137" t="s">
        <v>1121</v>
      </c>
      <c r="H303" s="135" t="s">
        <v>417</v>
      </c>
      <c r="I303" s="137" t="s">
        <v>1138</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1141</v>
      </c>
      <c r="B304" s="8" t="s">
        <v>1059</v>
      </c>
      <c r="C304" s="8" t="s">
        <v>1058</v>
      </c>
      <c r="D304" s="8" t="s">
        <v>131</v>
      </c>
      <c r="E304" s="8" t="s">
        <v>418</v>
      </c>
      <c r="F304" s="141" t="s">
        <v>92</v>
      </c>
      <c r="G304" s="139" t="s">
        <v>1060</v>
      </c>
      <c r="H304" s="8" t="s">
        <v>1061</v>
      </c>
      <c r="I304" s="8" t="s">
        <v>1062</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1142</v>
      </c>
      <c r="B305" s="8" t="s">
        <v>421</v>
      </c>
      <c r="C305" s="8" t="s">
        <v>1149</v>
      </c>
      <c r="D305" s="8" t="s">
        <v>134</v>
      </c>
      <c r="E305" s="8" t="s">
        <v>1150</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1143</v>
      </c>
      <c r="B306" s="8" t="s">
        <v>1151</v>
      </c>
      <c r="C306" s="8" t="s">
        <v>1152</v>
      </c>
      <c r="D306" s="8" t="s">
        <v>131</v>
      </c>
      <c r="E306" s="8" t="s">
        <v>1153</v>
      </c>
      <c r="F306" s="144" t="s">
        <v>92</v>
      </c>
      <c r="G306" s="142" t="s">
        <v>974</v>
      </c>
      <c r="H306" s="8" t="s">
        <v>975</v>
      </c>
      <c r="I306" s="8" t="s">
        <v>1154</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1144</v>
      </c>
      <c r="B307" s="8" t="s">
        <v>796</v>
      </c>
      <c r="C307" s="8" t="s">
        <v>797</v>
      </c>
      <c r="D307" s="8" t="s">
        <v>134</v>
      </c>
      <c r="E307" s="8" t="s">
        <v>1162</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1145</v>
      </c>
      <c r="B308" s="8" t="s">
        <v>1155</v>
      </c>
      <c r="C308" s="8" t="s">
        <v>1156</v>
      </c>
      <c r="D308" s="8" t="s">
        <v>131</v>
      </c>
      <c r="E308" s="8" t="s">
        <v>425</v>
      </c>
      <c r="F308" s="144" t="s">
        <v>92</v>
      </c>
      <c r="G308" s="142">
        <v>166</v>
      </c>
      <c r="H308" s="8" t="s">
        <v>57</v>
      </c>
      <c r="I308" s="8" t="s">
        <v>1157</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1146</v>
      </c>
      <c r="B309" s="8" t="s">
        <v>1158</v>
      </c>
      <c r="C309" s="8" t="s">
        <v>1159</v>
      </c>
      <c r="D309" s="8" t="s">
        <v>131</v>
      </c>
      <c r="E309" s="8" t="s">
        <v>1160</v>
      </c>
      <c r="F309" s="144" t="s">
        <v>92</v>
      </c>
      <c r="G309" s="142" t="s">
        <v>738</v>
      </c>
      <c r="H309" s="8" t="s">
        <v>739</v>
      </c>
      <c r="I309" s="8" t="s">
        <v>1161</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1147</v>
      </c>
      <c r="B310" s="13" t="s">
        <v>1104</v>
      </c>
      <c r="C310" s="13" t="s">
        <v>1105</v>
      </c>
      <c r="D310" s="142" t="s">
        <v>131</v>
      </c>
      <c r="E310" s="142" t="s">
        <v>1107</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1148</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1163</v>
      </c>
      <c r="B312" s="13" t="s">
        <v>896</v>
      </c>
      <c r="C312" s="13" t="s">
        <v>897</v>
      </c>
      <c r="D312" s="146" t="s">
        <v>132</v>
      </c>
      <c r="E312" s="146" t="s">
        <v>1170</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1164</v>
      </c>
      <c r="B313" s="13" t="s">
        <v>1171</v>
      </c>
      <c r="C313" s="13" t="s">
        <v>1172</v>
      </c>
      <c r="D313" s="146" t="s">
        <v>131</v>
      </c>
      <c r="E313" s="146" t="s">
        <v>1174</v>
      </c>
      <c r="F313" s="148" t="s">
        <v>92</v>
      </c>
      <c r="G313" s="148" t="s">
        <v>706</v>
      </c>
      <c r="H313" s="146" t="s">
        <v>417</v>
      </c>
      <c r="I313" s="146" t="s">
        <v>1173</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1165</v>
      </c>
      <c r="B314" s="13">
        <v>45204</v>
      </c>
      <c r="C314" s="13" t="s">
        <v>181</v>
      </c>
      <c r="D314" s="146" t="s">
        <v>131</v>
      </c>
      <c r="E314" s="146" t="s">
        <v>182</v>
      </c>
      <c r="F314" s="148" t="s">
        <v>92</v>
      </c>
      <c r="G314" s="148" t="s">
        <v>157</v>
      </c>
      <c r="H314" s="146" t="s">
        <v>183</v>
      </c>
      <c r="I314" s="146">
        <v>132.5</v>
      </c>
      <c r="J314" s="148" t="s">
        <v>31</v>
      </c>
      <c r="K314" s="148" t="s">
        <v>55</v>
      </c>
      <c r="L314" s="149" t="s">
        <v>1180</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1166</v>
      </c>
      <c r="B315" s="13" t="s">
        <v>928</v>
      </c>
      <c r="C315" s="13" t="s">
        <v>1175</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1167</v>
      </c>
      <c r="B316" s="13" t="s">
        <v>970</v>
      </c>
      <c r="C316" s="13" t="s">
        <v>1176</v>
      </c>
      <c r="D316" s="146" t="s">
        <v>131</v>
      </c>
      <c r="E316" s="146" t="s">
        <v>1177</v>
      </c>
      <c r="F316" s="148" t="s">
        <v>92</v>
      </c>
      <c r="G316" s="148" t="s">
        <v>706</v>
      </c>
      <c r="H316" s="146" t="s">
        <v>417</v>
      </c>
      <c r="I316" s="146" t="s">
        <v>1178</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1168</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1169</v>
      </c>
      <c r="B318" s="13" t="s">
        <v>421</v>
      </c>
      <c r="C318" s="13" t="s">
        <v>1149</v>
      </c>
      <c r="D318" s="146" t="s">
        <v>134</v>
      </c>
      <c r="E318" s="146" t="s">
        <v>1179</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1181</v>
      </c>
      <c r="B319" s="13" t="str">
        <f>"24.10"</f>
        <v>24.10</v>
      </c>
      <c r="C319" s="13" t="s">
        <v>1182</v>
      </c>
      <c r="D319" s="150" t="s">
        <v>131</v>
      </c>
      <c r="E319" s="150" t="s">
        <v>1183</v>
      </c>
      <c r="F319" s="152" t="s">
        <v>174</v>
      </c>
      <c r="G319" s="152" t="s">
        <v>728</v>
      </c>
      <c r="H319" s="150" t="s">
        <v>57</v>
      </c>
      <c r="I319" s="150" t="s">
        <v>1185</v>
      </c>
      <c r="J319" s="152" t="s">
        <v>31</v>
      </c>
      <c r="K319" s="152" t="s">
        <v>55</v>
      </c>
      <c r="L319" s="153">
        <v>86159.1</v>
      </c>
      <c r="M319" s="8" t="s">
        <v>141</v>
      </c>
      <c r="N319" s="50" t="str">
        <f t="shared" si="32"/>
        <v>09.2023</v>
      </c>
      <c r="O319" s="8" t="str">
        <f>"11.2023"</f>
        <v>11.2023</v>
      </c>
      <c r="P319" s="8" t="s">
        <v>1184</v>
      </c>
      <c r="Q319" s="8" t="s">
        <v>76</v>
      </c>
      <c r="R319" s="151" t="s">
        <v>32</v>
      </c>
      <c r="S319" s="8" t="s">
        <v>59</v>
      </c>
      <c r="T319" s="151" t="s">
        <v>33</v>
      </c>
      <c r="U319" s="151" t="s">
        <v>33</v>
      </c>
      <c r="V319" s="155" t="s">
        <v>79</v>
      </c>
      <c r="W319" s="10"/>
      <c r="X319" s="152"/>
      <c r="Y319" s="10"/>
      <c r="Z319" s="10"/>
    </row>
    <row r="320" spans="1:26" ht="90" x14ac:dyDescent="0.2">
      <c r="A320" s="156" t="s">
        <v>1186</v>
      </c>
      <c r="B320" s="13" t="s">
        <v>1187</v>
      </c>
      <c r="C320" s="13" t="s">
        <v>1188</v>
      </c>
      <c r="D320" s="154" t="s">
        <v>131</v>
      </c>
      <c r="E320" s="154" t="s">
        <v>610</v>
      </c>
      <c r="F320" s="156" t="s">
        <v>174</v>
      </c>
      <c r="G320" s="156" t="s">
        <v>706</v>
      </c>
      <c r="H320" s="154" t="s">
        <v>417</v>
      </c>
      <c r="I320" s="154" t="s">
        <v>1189</v>
      </c>
      <c r="J320" s="156" t="s">
        <v>31</v>
      </c>
      <c r="K320" s="156" t="s">
        <v>55</v>
      </c>
      <c r="L320" s="157">
        <v>99300</v>
      </c>
      <c r="M320" s="8" t="s">
        <v>141</v>
      </c>
      <c r="N320" s="50" t="str">
        <f t="shared" si="32"/>
        <v>09.2023</v>
      </c>
      <c r="O320" s="8" t="str">
        <f>"10.2023"</f>
        <v>10.2023</v>
      </c>
      <c r="P320" s="8" t="s">
        <v>1184</v>
      </c>
      <c r="Q320" s="8" t="s">
        <v>76</v>
      </c>
      <c r="R320" s="155" t="s">
        <v>32</v>
      </c>
      <c r="S320" s="8" t="s">
        <v>59</v>
      </c>
      <c r="T320" s="155" t="s">
        <v>33</v>
      </c>
      <c r="U320" s="155" t="s">
        <v>33</v>
      </c>
      <c r="V320" s="155" t="s">
        <v>79</v>
      </c>
      <c r="W320" s="10"/>
      <c r="X320" s="156"/>
      <c r="Y320" s="10"/>
      <c r="Z320" s="10"/>
    </row>
    <row r="321" spans="1:26" ht="67.5" x14ac:dyDescent="0.2">
      <c r="A321" s="160" t="s">
        <v>1190</v>
      </c>
      <c r="B321" s="13" t="s">
        <v>58</v>
      </c>
      <c r="C321" s="13" t="s">
        <v>89</v>
      </c>
      <c r="D321" s="158" t="s">
        <v>131</v>
      </c>
      <c r="E321" s="158" t="s">
        <v>88</v>
      </c>
      <c r="F321" s="160" t="s">
        <v>92</v>
      </c>
      <c r="G321" s="160" t="s">
        <v>157</v>
      </c>
      <c r="H321" s="158" t="s">
        <v>644</v>
      </c>
      <c r="I321" s="158">
        <v>1300</v>
      </c>
      <c r="J321" s="160" t="s">
        <v>31</v>
      </c>
      <c r="K321" s="160" t="s">
        <v>55</v>
      </c>
      <c r="L321" s="161" t="s">
        <v>1197</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1191</v>
      </c>
      <c r="B322" s="13" t="s">
        <v>1198</v>
      </c>
      <c r="C322" s="13" t="s">
        <v>1199</v>
      </c>
      <c r="D322" s="158" t="s">
        <v>131</v>
      </c>
      <c r="E322" s="158" t="s">
        <v>1200</v>
      </c>
      <c r="F322" s="160" t="s">
        <v>92</v>
      </c>
      <c r="G322" s="160" t="s">
        <v>1203</v>
      </c>
      <c r="H322" s="158" t="s">
        <v>1202</v>
      </c>
      <c r="I322" s="158" t="s">
        <v>1201</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1192</v>
      </c>
      <c r="B323" s="8" t="s">
        <v>1158</v>
      </c>
      <c r="C323" s="8" t="s">
        <v>1159</v>
      </c>
      <c r="D323" s="8" t="s">
        <v>131</v>
      </c>
      <c r="E323" s="8" t="s">
        <v>1160</v>
      </c>
      <c r="F323" s="160" t="s">
        <v>92</v>
      </c>
      <c r="G323" s="158" t="s">
        <v>738</v>
      </c>
      <c r="H323" s="8" t="s">
        <v>739</v>
      </c>
      <c r="I323" s="8" t="s">
        <v>1161</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1193</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1194</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1184</v>
      </c>
      <c r="Q325" s="8" t="s">
        <v>76</v>
      </c>
      <c r="R325" s="159" t="s">
        <v>32</v>
      </c>
      <c r="S325" s="8" t="s">
        <v>59</v>
      </c>
      <c r="T325" s="159" t="s">
        <v>59</v>
      </c>
      <c r="U325" s="159" t="s">
        <v>33</v>
      </c>
      <c r="V325" s="164" t="s">
        <v>79</v>
      </c>
      <c r="W325" s="10"/>
      <c r="X325" s="160"/>
      <c r="Y325" s="10"/>
      <c r="Z325" s="10"/>
    </row>
    <row r="326" spans="1:26" ht="78.75" x14ac:dyDescent="0.2">
      <c r="A326" s="160" t="s">
        <v>1195</v>
      </c>
      <c r="B326" s="13" t="s">
        <v>479</v>
      </c>
      <c r="C326" s="13" t="s">
        <v>1204</v>
      </c>
      <c r="D326" s="158" t="s">
        <v>132</v>
      </c>
      <c r="E326" s="158" t="s">
        <v>1205</v>
      </c>
      <c r="F326" s="160" t="s">
        <v>174</v>
      </c>
      <c r="G326" s="160" t="s">
        <v>572</v>
      </c>
      <c r="H326" s="158" t="s">
        <v>663</v>
      </c>
      <c r="I326" s="158" t="s">
        <v>1206</v>
      </c>
      <c r="J326" s="160" t="s">
        <v>31</v>
      </c>
      <c r="K326" s="160" t="s">
        <v>55</v>
      </c>
      <c r="L326" s="161">
        <v>275367.53000000003</v>
      </c>
      <c r="M326" s="8" t="s">
        <v>141</v>
      </c>
      <c r="N326" s="50" t="str">
        <f t="shared" si="32"/>
        <v>09.2023</v>
      </c>
      <c r="O326" s="8" t="str">
        <f t="shared" ref="O326:O327" si="33">"12.2023"</f>
        <v>12.2023</v>
      </c>
      <c r="P326" s="8" t="s">
        <v>1184</v>
      </c>
      <c r="Q326" s="8" t="s">
        <v>76</v>
      </c>
      <c r="R326" s="159" t="s">
        <v>32</v>
      </c>
      <c r="S326" s="8" t="s">
        <v>59</v>
      </c>
      <c r="T326" s="162" t="s">
        <v>59</v>
      </c>
      <c r="U326" s="159" t="s">
        <v>33</v>
      </c>
      <c r="V326" s="164" t="s">
        <v>79</v>
      </c>
      <c r="W326" s="10"/>
      <c r="X326" s="160"/>
      <c r="Y326" s="10"/>
      <c r="Z326" s="10"/>
    </row>
    <row r="327" spans="1:26" ht="191.25" x14ac:dyDescent="0.2">
      <c r="A327" s="160" t="s">
        <v>1196</v>
      </c>
      <c r="B327" s="13" t="s">
        <v>479</v>
      </c>
      <c r="C327" s="13" t="s">
        <v>1204</v>
      </c>
      <c r="D327" s="158" t="s">
        <v>132</v>
      </c>
      <c r="E327" s="158" t="s">
        <v>1207</v>
      </c>
      <c r="F327" s="160" t="s">
        <v>174</v>
      </c>
      <c r="G327" s="160" t="s">
        <v>572</v>
      </c>
      <c r="H327" s="158" t="s">
        <v>663</v>
      </c>
      <c r="I327" s="158" t="s">
        <v>1208</v>
      </c>
      <c r="J327" s="160" t="s">
        <v>31</v>
      </c>
      <c r="K327" s="160" t="s">
        <v>55</v>
      </c>
      <c r="L327" s="161">
        <v>937310.15</v>
      </c>
      <c r="M327" s="8" t="s">
        <v>141</v>
      </c>
      <c r="N327" s="50" t="str">
        <f t="shared" si="32"/>
        <v>09.2023</v>
      </c>
      <c r="O327" s="8" t="str">
        <f t="shared" si="33"/>
        <v>12.2023</v>
      </c>
      <c r="P327" s="8" t="s">
        <v>1184</v>
      </c>
      <c r="Q327" s="8" t="s">
        <v>76</v>
      </c>
      <c r="R327" s="159" t="s">
        <v>32</v>
      </c>
      <c r="S327" s="8" t="s">
        <v>59</v>
      </c>
      <c r="T327" s="162" t="s">
        <v>59</v>
      </c>
      <c r="U327" s="159" t="s">
        <v>33</v>
      </c>
      <c r="V327" s="164" t="s">
        <v>79</v>
      </c>
      <c r="W327" s="10"/>
      <c r="X327" s="160"/>
      <c r="Y327" s="10"/>
      <c r="Z327" s="10"/>
    </row>
    <row r="328" spans="1:26" ht="67.5" x14ac:dyDescent="0.2">
      <c r="A328" s="165" t="s">
        <v>1209</v>
      </c>
      <c r="B328" s="13" t="s">
        <v>260</v>
      </c>
      <c r="C328" s="13" t="s">
        <v>261</v>
      </c>
      <c r="D328" s="163" t="s">
        <v>131</v>
      </c>
      <c r="E328" s="163" t="s">
        <v>311</v>
      </c>
      <c r="F328" s="165" t="s">
        <v>92</v>
      </c>
      <c r="G328" s="165" t="s">
        <v>1214</v>
      </c>
      <c r="H328" s="165" t="s">
        <v>1214</v>
      </c>
      <c r="I328" s="163" t="s">
        <v>1215</v>
      </c>
      <c r="J328" s="165" t="s">
        <v>31</v>
      </c>
      <c r="K328" s="165" t="s">
        <v>55</v>
      </c>
      <c r="L328" s="166" t="s">
        <v>1216</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1210</v>
      </c>
      <c r="B329" s="13" t="s">
        <v>58</v>
      </c>
      <c r="C329" s="13" t="s">
        <v>69</v>
      </c>
      <c r="D329" s="163" t="s">
        <v>131</v>
      </c>
      <c r="E329" s="163" t="s">
        <v>78</v>
      </c>
      <c r="F329" s="165" t="s">
        <v>92</v>
      </c>
      <c r="G329" s="165" t="s">
        <v>163</v>
      </c>
      <c r="H329" s="163" t="s">
        <v>191</v>
      </c>
      <c r="I329" s="163">
        <v>66700</v>
      </c>
      <c r="J329" s="165" t="s">
        <v>31</v>
      </c>
      <c r="K329" s="165" t="s">
        <v>55</v>
      </c>
      <c r="L329" s="166" t="s">
        <v>1217</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1211</v>
      </c>
      <c r="B330" s="13" t="s">
        <v>1218</v>
      </c>
      <c r="C330" s="13" t="s">
        <v>1219</v>
      </c>
      <c r="D330" s="163" t="s">
        <v>131</v>
      </c>
      <c r="E330" s="163" t="s">
        <v>1220</v>
      </c>
      <c r="F330" s="165" t="s">
        <v>92</v>
      </c>
      <c r="G330" s="165" t="s">
        <v>738</v>
      </c>
      <c r="H330" s="163" t="s">
        <v>739</v>
      </c>
      <c r="I330" s="163" t="s">
        <v>1221</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1212</v>
      </c>
      <c r="B331" s="13" t="s">
        <v>796</v>
      </c>
      <c r="C331" s="13" t="s">
        <v>797</v>
      </c>
      <c r="D331" s="163" t="s">
        <v>134</v>
      </c>
      <c r="E331" s="163" t="s">
        <v>1222</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1213</v>
      </c>
      <c r="B332" s="13" t="s">
        <v>1223</v>
      </c>
      <c r="C332" s="13" t="s">
        <v>1224</v>
      </c>
      <c r="D332" s="198" t="s">
        <v>131</v>
      </c>
      <c r="E332" s="198" t="s">
        <v>425</v>
      </c>
      <c r="F332" s="200" t="s">
        <v>92</v>
      </c>
      <c r="G332" s="200" t="s">
        <v>157</v>
      </c>
      <c r="H332" s="198" t="s">
        <v>183</v>
      </c>
      <c r="I332" s="198" t="s">
        <v>1225</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1226</v>
      </c>
      <c r="B333" s="13" t="s">
        <v>1229</v>
      </c>
      <c r="C333" s="13" t="s">
        <v>1230</v>
      </c>
      <c r="D333" s="167" t="s">
        <v>131</v>
      </c>
      <c r="E333" s="167" t="s">
        <v>1228</v>
      </c>
      <c r="F333" s="169" t="s">
        <v>92</v>
      </c>
      <c r="G333" s="169" t="s">
        <v>1231</v>
      </c>
      <c r="H333" s="167" t="s">
        <v>1232</v>
      </c>
      <c r="I333" s="167" t="s">
        <v>1233</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1227</v>
      </c>
      <c r="B334" s="13" t="s">
        <v>1055</v>
      </c>
      <c r="C334" s="13" t="s">
        <v>1042</v>
      </c>
      <c r="D334" s="167" t="s">
        <v>131</v>
      </c>
      <c r="E334" s="167" t="s">
        <v>1234</v>
      </c>
      <c r="F334" s="169" t="s">
        <v>92</v>
      </c>
      <c r="G334" s="169" t="s">
        <v>1044</v>
      </c>
      <c r="H334" s="167" t="s">
        <v>1045</v>
      </c>
      <c r="I334" s="167" t="s">
        <v>1235</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1236</v>
      </c>
      <c r="B335" s="13" t="s">
        <v>1237</v>
      </c>
      <c r="C335" s="13" t="s">
        <v>1238</v>
      </c>
      <c r="D335" s="172" t="s">
        <v>131</v>
      </c>
      <c r="E335" s="172" t="s">
        <v>1239</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1240</v>
      </c>
      <c r="B336" s="8" t="s">
        <v>1158</v>
      </c>
      <c r="C336" s="8" t="s">
        <v>1159</v>
      </c>
      <c r="D336" s="8" t="s">
        <v>131</v>
      </c>
      <c r="E336" s="8" t="s">
        <v>1160</v>
      </c>
      <c r="F336" s="179" t="s">
        <v>92</v>
      </c>
      <c r="G336" s="177" t="s">
        <v>738</v>
      </c>
      <c r="H336" s="8" t="s">
        <v>739</v>
      </c>
      <c r="I336" s="8" t="s">
        <v>1161</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1241</v>
      </c>
      <c r="B337" s="185" t="s">
        <v>115</v>
      </c>
      <c r="C337" s="185" t="s">
        <v>1248</v>
      </c>
      <c r="D337" s="185" t="s">
        <v>132</v>
      </c>
      <c r="E337" s="185" t="s">
        <v>1260</v>
      </c>
      <c r="F337" s="179" t="s">
        <v>92</v>
      </c>
      <c r="G337" s="186" t="s">
        <v>158</v>
      </c>
      <c r="H337" s="177" t="s">
        <v>53</v>
      </c>
      <c r="I337" s="186" t="s">
        <v>1269</v>
      </c>
      <c r="J337" s="179" t="s">
        <v>31</v>
      </c>
      <c r="K337" s="179" t="s">
        <v>55</v>
      </c>
      <c r="L337" s="189" t="s">
        <v>1278</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1242</v>
      </c>
      <c r="B338" s="185" t="s">
        <v>736</v>
      </c>
      <c r="C338" s="185" t="s">
        <v>1249</v>
      </c>
      <c r="D338" s="185" t="s">
        <v>135</v>
      </c>
      <c r="E338" s="185" t="s">
        <v>1261</v>
      </c>
      <c r="F338" s="179" t="s">
        <v>92</v>
      </c>
      <c r="G338" s="186" t="s">
        <v>1270</v>
      </c>
      <c r="H338" s="177" t="s">
        <v>1271</v>
      </c>
      <c r="I338" s="186" t="s">
        <v>1272</v>
      </c>
      <c r="J338" s="179" t="s">
        <v>31</v>
      </c>
      <c r="K338" s="179" t="s">
        <v>55</v>
      </c>
      <c r="L338" s="189" t="s">
        <v>1284</v>
      </c>
      <c r="M338" s="8" t="s">
        <v>141</v>
      </c>
      <c r="N338" s="50" t="str">
        <f t="shared" si="35"/>
        <v>10.2023</v>
      </c>
      <c r="O338" s="186" t="s">
        <v>1286</v>
      </c>
      <c r="P338" s="8" t="s">
        <v>147</v>
      </c>
      <c r="Q338" s="8" t="s">
        <v>59</v>
      </c>
      <c r="R338" s="178" t="s">
        <v>32</v>
      </c>
      <c r="S338" s="8" t="s">
        <v>59</v>
      </c>
      <c r="T338" s="178" t="s">
        <v>33</v>
      </c>
      <c r="U338" s="178" t="s">
        <v>33</v>
      </c>
      <c r="V338" s="178" t="s">
        <v>79</v>
      </c>
      <c r="W338" s="10"/>
      <c r="X338" s="179"/>
      <c r="Y338" s="10"/>
      <c r="Z338" s="10"/>
    </row>
    <row r="339" spans="1:26" ht="409.5" x14ac:dyDescent="0.2">
      <c r="A339" s="196" t="s">
        <v>1243</v>
      </c>
      <c r="B339" s="185" t="s">
        <v>1250</v>
      </c>
      <c r="C339" s="185" t="s">
        <v>1251</v>
      </c>
      <c r="D339" s="185" t="s">
        <v>1267</v>
      </c>
      <c r="E339" s="185" t="s">
        <v>1262</v>
      </c>
      <c r="F339" s="179" t="s">
        <v>92</v>
      </c>
      <c r="G339" s="184" t="s">
        <v>1273</v>
      </c>
      <c r="H339" s="184" t="s">
        <v>1273</v>
      </c>
      <c r="I339" s="184" t="s">
        <v>1273</v>
      </c>
      <c r="J339" s="179" t="s">
        <v>31</v>
      </c>
      <c r="K339" s="179" t="s">
        <v>55</v>
      </c>
      <c r="L339" s="189" t="s">
        <v>1279</v>
      </c>
      <c r="M339" s="8" t="s">
        <v>141</v>
      </c>
      <c r="N339" s="50" t="str">
        <f t="shared" si="35"/>
        <v>10.2023</v>
      </c>
      <c r="O339" s="27" t="str">
        <f t="shared" si="34"/>
        <v>12.2023</v>
      </c>
      <c r="P339" s="8" t="s">
        <v>117</v>
      </c>
      <c r="Q339" s="8" t="s">
        <v>59</v>
      </c>
      <c r="R339" s="178" t="s">
        <v>32</v>
      </c>
      <c r="S339" s="8" t="s">
        <v>76</v>
      </c>
      <c r="T339" s="178" t="s">
        <v>33</v>
      </c>
      <c r="U339" s="178" t="s">
        <v>33</v>
      </c>
      <c r="V339" s="178" t="s">
        <v>1309</v>
      </c>
      <c r="W339" s="10"/>
      <c r="X339" s="179"/>
      <c r="Y339" s="10"/>
      <c r="Z339" s="10"/>
    </row>
    <row r="340" spans="1:26" ht="112.5" x14ac:dyDescent="0.2">
      <c r="A340" s="179" t="s">
        <v>1244</v>
      </c>
      <c r="B340" s="185" t="s">
        <v>1252</v>
      </c>
      <c r="C340" s="185" t="s">
        <v>1253</v>
      </c>
      <c r="D340" s="185" t="s">
        <v>1268</v>
      </c>
      <c r="E340" s="185" t="s">
        <v>1263</v>
      </c>
      <c r="F340" s="179" t="s">
        <v>92</v>
      </c>
      <c r="G340" s="186" t="s">
        <v>1060</v>
      </c>
      <c r="H340" s="177" t="s">
        <v>1061</v>
      </c>
      <c r="I340" s="186" t="s">
        <v>1274</v>
      </c>
      <c r="J340" s="179" t="s">
        <v>31</v>
      </c>
      <c r="K340" s="179" t="s">
        <v>55</v>
      </c>
      <c r="L340" s="189" t="s">
        <v>1280</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1245</v>
      </c>
      <c r="B341" s="185" t="s">
        <v>1254</v>
      </c>
      <c r="C341" s="185" t="s">
        <v>1255</v>
      </c>
      <c r="D341" s="185" t="s">
        <v>614</v>
      </c>
      <c r="E341" s="185" t="s">
        <v>1264</v>
      </c>
      <c r="F341" s="179" t="s">
        <v>92</v>
      </c>
      <c r="G341" s="186" t="s">
        <v>508</v>
      </c>
      <c r="H341" s="177" t="s">
        <v>509</v>
      </c>
      <c r="I341" s="186" t="s">
        <v>1275</v>
      </c>
      <c r="J341" s="179" t="s">
        <v>31</v>
      </c>
      <c r="K341" s="179" t="s">
        <v>55</v>
      </c>
      <c r="L341" s="189" t="s">
        <v>1281</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1246</v>
      </c>
      <c r="B342" s="185" t="s">
        <v>1256</v>
      </c>
      <c r="C342" s="185" t="s">
        <v>1257</v>
      </c>
      <c r="D342" s="185" t="s">
        <v>1268</v>
      </c>
      <c r="E342" s="185" t="s">
        <v>1265</v>
      </c>
      <c r="F342" s="179" t="s">
        <v>92</v>
      </c>
      <c r="G342" s="186" t="s">
        <v>1060</v>
      </c>
      <c r="H342" s="177" t="s">
        <v>1061</v>
      </c>
      <c r="I342" s="186" t="s">
        <v>1276</v>
      </c>
      <c r="J342" s="179" t="s">
        <v>31</v>
      </c>
      <c r="K342" s="179" t="s">
        <v>55</v>
      </c>
      <c r="L342" s="189" t="s">
        <v>1283</v>
      </c>
      <c r="M342" s="8" t="s">
        <v>141</v>
      </c>
      <c r="N342" s="50" t="str">
        <f t="shared" si="35"/>
        <v>10.2023</v>
      </c>
      <c r="O342" s="186" t="s">
        <v>1285</v>
      </c>
      <c r="P342" s="8" t="s">
        <v>147</v>
      </c>
      <c r="Q342" s="8" t="s">
        <v>59</v>
      </c>
      <c r="R342" s="178" t="s">
        <v>32</v>
      </c>
      <c r="S342" s="8" t="s">
        <v>59</v>
      </c>
      <c r="T342" s="178" t="s">
        <v>33</v>
      </c>
      <c r="U342" s="178" t="s">
        <v>33</v>
      </c>
      <c r="V342" s="178" t="s">
        <v>79</v>
      </c>
      <c r="W342" s="10"/>
      <c r="X342" s="179"/>
      <c r="Y342" s="10"/>
      <c r="Z342" s="10"/>
    </row>
    <row r="343" spans="1:26" ht="101.25" x14ac:dyDescent="0.2">
      <c r="A343" s="179" t="s">
        <v>1247</v>
      </c>
      <c r="B343" s="187" t="s">
        <v>1258</v>
      </c>
      <c r="C343" s="187" t="s">
        <v>1259</v>
      </c>
      <c r="D343" s="185" t="s">
        <v>614</v>
      </c>
      <c r="E343" s="187" t="s">
        <v>1266</v>
      </c>
      <c r="F343" s="179" t="s">
        <v>92</v>
      </c>
      <c r="G343" s="188" t="s">
        <v>508</v>
      </c>
      <c r="H343" s="177" t="s">
        <v>509</v>
      </c>
      <c r="I343" s="188" t="s">
        <v>1277</v>
      </c>
      <c r="J343" s="179" t="s">
        <v>31</v>
      </c>
      <c r="K343" s="179" t="s">
        <v>55</v>
      </c>
      <c r="L343" s="189" t="s">
        <v>1282</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1287</v>
      </c>
      <c r="B344" s="13" t="s">
        <v>1187</v>
      </c>
      <c r="C344" s="13" t="s">
        <v>1188</v>
      </c>
      <c r="D344" s="180" t="s">
        <v>131</v>
      </c>
      <c r="E344" s="180" t="s">
        <v>1289</v>
      </c>
      <c r="F344" s="182" t="s">
        <v>174</v>
      </c>
      <c r="G344" s="182" t="s">
        <v>706</v>
      </c>
      <c r="H344" s="180" t="s">
        <v>417</v>
      </c>
      <c r="I344" s="180">
        <v>1</v>
      </c>
      <c r="J344" s="182" t="s">
        <v>31</v>
      </c>
      <c r="K344" s="182" t="s">
        <v>55</v>
      </c>
      <c r="L344" s="183">
        <v>43520</v>
      </c>
      <c r="M344" s="8" t="s">
        <v>141</v>
      </c>
      <c r="N344" s="50" t="str">
        <f t="shared" ref="N344:N359" si="36">"10.2023"</f>
        <v>10.2023</v>
      </c>
      <c r="O344" s="8" t="str">
        <f t="shared" ref="O344:O358" si="37">"12.2023"</f>
        <v>12.2023</v>
      </c>
      <c r="P344" s="8" t="s">
        <v>1184</v>
      </c>
      <c r="Q344" s="8" t="s">
        <v>76</v>
      </c>
      <c r="R344" s="181" t="s">
        <v>32</v>
      </c>
      <c r="S344" s="8" t="s">
        <v>59</v>
      </c>
      <c r="T344" s="181" t="s">
        <v>33</v>
      </c>
      <c r="U344" s="181" t="s">
        <v>33</v>
      </c>
      <c r="V344" s="195" t="s">
        <v>79</v>
      </c>
      <c r="W344" s="10"/>
      <c r="X344" s="182"/>
      <c r="Y344" s="10"/>
      <c r="Z344" s="10"/>
    </row>
    <row r="345" spans="1:26" ht="22.5" x14ac:dyDescent="0.2">
      <c r="A345" s="182" t="s">
        <v>1288</v>
      </c>
      <c r="B345" s="13" t="str">
        <f>"08.12"</f>
        <v>08.12</v>
      </c>
      <c r="C345" s="13" t="s">
        <v>642</v>
      </c>
      <c r="D345" s="180" t="s">
        <v>131</v>
      </c>
      <c r="E345" s="180" t="s">
        <v>1290</v>
      </c>
      <c r="F345" s="182" t="s">
        <v>174</v>
      </c>
      <c r="G345" s="182" t="s">
        <v>157</v>
      </c>
      <c r="H345" s="180" t="s">
        <v>1291</v>
      </c>
      <c r="I345" s="180">
        <v>100</v>
      </c>
      <c r="J345" s="182" t="s">
        <v>31</v>
      </c>
      <c r="K345" s="182" t="s">
        <v>55</v>
      </c>
      <c r="L345" s="183">
        <v>87000</v>
      </c>
      <c r="M345" s="8" t="s">
        <v>141</v>
      </c>
      <c r="N345" s="50" t="str">
        <f t="shared" si="36"/>
        <v>10.2023</v>
      </c>
      <c r="O345" s="8" t="str">
        <f t="shared" si="37"/>
        <v>12.2023</v>
      </c>
      <c r="P345" s="8" t="s">
        <v>1184</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1294</v>
      </c>
      <c r="C346" s="190" t="s">
        <v>1293</v>
      </c>
      <c r="D346" s="190" t="s">
        <v>131</v>
      </c>
      <c r="E346" s="190" t="s">
        <v>1292</v>
      </c>
      <c r="F346" s="182" t="s">
        <v>92</v>
      </c>
      <c r="G346" s="181" t="s">
        <v>1296</v>
      </c>
      <c r="H346" s="180" t="s">
        <v>1295</v>
      </c>
      <c r="I346" s="180" t="s">
        <v>1297</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1299</v>
      </c>
      <c r="C347" s="190" t="s">
        <v>1298</v>
      </c>
      <c r="D347" s="190" t="s">
        <v>131</v>
      </c>
      <c r="E347" s="190" t="s">
        <v>1292</v>
      </c>
      <c r="F347" s="192" t="s">
        <v>92</v>
      </c>
      <c r="G347" s="191" t="s">
        <v>1301</v>
      </c>
      <c r="H347" s="190" t="s">
        <v>1300</v>
      </c>
      <c r="I347" s="190" t="s">
        <v>1302</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1303</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1304</v>
      </c>
      <c r="D349" s="190" t="s">
        <v>131</v>
      </c>
      <c r="E349" s="190" t="s">
        <v>447</v>
      </c>
      <c r="F349" s="192" t="s">
        <v>92</v>
      </c>
      <c r="G349" s="191" t="s">
        <v>894</v>
      </c>
      <c r="H349" s="190" t="s">
        <v>1303</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1305</v>
      </c>
      <c r="C350" s="190" t="s">
        <v>1308</v>
      </c>
      <c r="D350" s="190" t="s">
        <v>131</v>
      </c>
      <c r="E350" s="190" t="s">
        <v>1306</v>
      </c>
      <c r="F350" s="192" t="s">
        <v>92</v>
      </c>
      <c r="G350" s="191" t="s">
        <v>706</v>
      </c>
      <c r="H350" s="190" t="s">
        <v>417</v>
      </c>
      <c r="I350" s="190" t="s">
        <v>1307</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1310</v>
      </c>
      <c r="D351" s="194" t="s">
        <v>131</v>
      </c>
      <c r="E351" s="194" t="s">
        <v>1326</v>
      </c>
      <c r="F351" s="196" t="s">
        <v>92</v>
      </c>
      <c r="G351" s="195" t="s">
        <v>1311</v>
      </c>
      <c r="H351" s="194" t="s">
        <v>1312</v>
      </c>
      <c r="I351" s="194" t="s">
        <v>1313</v>
      </c>
      <c r="J351" s="196" t="s">
        <v>31</v>
      </c>
      <c r="K351" s="196" t="s">
        <v>55</v>
      </c>
      <c r="L351" s="197" t="s">
        <v>1314</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1075</v>
      </c>
      <c r="D352" s="194" t="s">
        <v>131</v>
      </c>
      <c r="E352" s="194" t="s">
        <v>1315</v>
      </c>
      <c r="F352" s="196" t="s">
        <v>92</v>
      </c>
      <c r="G352" s="195" t="s">
        <v>706</v>
      </c>
      <c r="H352" s="194" t="s">
        <v>417</v>
      </c>
      <c r="I352" s="194">
        <v>1</v>
      </c>
      <c r="J352" s="196" t="s">
        <v>31</v>
      </c>
      <c r="K352" s="196" t="s">
        <v>55</v>
      </c>
      <c r="L352" s="197" t="s">
        <v>1316</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1319</v>
      </c>
      <c r="D353" s="194" t="s">
        <v>131</v>
      </c>
      <c r="E353" s="194" t="s">
        <v>979</v>
      </c>
      <c r="F353" s="196" t="s">
        <v>92</v>
      </c>
      <c r="G353" s="195" t="s">
        <v>1060</v>
      </c>
      <c r="H353" s="194" t="s">
        <v>1061</v>
      </c>
      <c r="I353" s="194" t="s">
        <v>1318</v>
      </c>
      <c r="J353" s="196" t="s">
        <v>31</v>
      </c>
      <c r="K353" s="196" t="s">
        <v>55</v>
      </c>
      <c r="L353" s="197" t="s">
        <v>1317</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1320</v>
      </c>
      <c r="C354" s="194" t="s">
        <v>1321</v>
      </c>
      <c r="D354" s="194" t="s">
        <v>132</v>
      </c>
      <c r="E354" s="194" t="s">
        <v>1325</v>
      </c>
      <c r="F354" s="196" t="s">
        <v>92</v>
      </c>
      <c r="G354" s="195" t="s">
        <v>1323</v>
      </c>
      <c r="H354" s="194" t="s">
        <v>1324</v>
      </c>
      <c r="I354" s="194" t="s">
        <v>1322</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1327</v>
      </c>
      <c r="C355" s="198" t="s">
        <v>1328</v>
      </c>
      <c r="D355" s="198" t="s">
        <v>131</v>
      </c>
      <c r="E355" s="198" t="s">
        <v>1329</v>
      </c>
      <c r="F355" s="200" t="s">
        <v>92</v>
      </c>
      <c r="G355" s="199" t="s">
        <v>1330</v>
      </c>
      <c r="H355" s="198" t="s">
        <v>1331</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1057</v>
      </c>
      <c r="W355" s="15"/>
      <c r="X355" s="15"/>
      <c r="Y355" s="15"/>
      <c r="Z355" s="15"/>
    </row>
    <row r="356" spans="1:26" ht="114.75" customHeight="1" x14ac:dyDescent="0.2">
      <c r="A356" s="198">
        <v>327</v>
      </c>
      <c r="B356" s="24" t="str">
        <f>"14.12"</f>
        <v>14.12</v>
      </c>
      <c r="C356" s="198" t="s">
        <v>1332</v>
      </c>
      <c r="D356" s="198" t="s">
        <v>131</v>
      </c>
      <c r="E356" s="198" t="s">
        <v>291</v>
      </c>
      <c r="F356" s="200" t="s">
        <v>92</v>
      </c>
      <c r="G356" s="199" t="s">
        <v>702</v>
      </c>
      <c r="H356" s="198" t="s">
        <v>1333</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1057</v>
      </c>
      <c r="W356" s="15"/>
      <c r="X356" s="15"/>
      <c r="Y356" s="15"/>
      <c r="Z356" s="15"/>
    </row>
    <row r="357" spans="1:26" ht="68.25" customHeight="1" x14ac:dyDescent="0.2">
      <c r="A357" s="198">
        <v>328</v>
      </c>
      <c r="B357" s="198" t="s">
        <v>564</v>
      </c>
      <c r="C357" s="198" t="s">
        <v>1335</v>
      </c>
      <c r="D357" s="198" t="s">
        <v>131</v>
      </c>
      <c r="E357" s="198" t="s">
        <v>1334</v>
      </c>
      <c r="F357" s="200" t="s">
        <v>92</v>
      </c>
      <c r="G357" s="199" t="s">
        <v>1121</v>
      </c>
      <c r="H357" s="198" t="s">
        <v>1336</v>
      </c>
      <c r="I357" s="198" t="s">
        <v>1337</v>
      </c>
      <c r="J357" s="200" t="s">
        <v>31</v>
      </c>
      <c r="K357" s="200" t="s">
        <v>55</v>
      </c>
      <c r="L357" s="201" t="s">
        <v>1338</v>
      </c>
      <c r="M357" s="198" t="s">
        <v>141</v>
      </c>
      <c r="N357" s="198" t="str">
        <f t="shared" si="36"/>
        <v>10.2023</v>
      </c>
      <c r="O357" s="198" t="str">
        <f>"01.2024"</f>
        <v>01.2024</v>
      </c>
      <c r="P357" s="198" t="s">
        <v>147</v>
      </c>
      <c r="Q357" s="198" t="s">
        <v>59</v>
      </c>
      <c r="R357" s="198" t="s">
        <v>32</v>
      </c>
      <c r="S357" s="198" t="s">
        <v>59</v>
      </c>
      <c r="T357" s="199" t="s">
        <v>33</v>
      </c>
      <c r="U357" s="199" t="s">
        <v>33</v>
      </c>
      <c r="V357" s="199" t="s">
        <v>1057</v>
      </c>
      <c r="W357" s="15"/>
      <c r="X357" s="15"/>
      <c r="Y357" s="15"/>
      <c r="Z357" s="15"/>
    </row>
    <row r="358" spans="1:26" ht="72" customHeight="1" x14ac:dyDescent="0.2">
      <c r="A358" s="198">
        <v>329</v>
      </c>
      <c r="B358" s="198" t="s">
        <v>736</v>
      </c>
      <c r="C358" s="198" t="s">
        <v>1026</v>
      </c>
      <c r="D358" s="198" t="s">
        <v>132</v>
      </c>
      <c r="E358" s="198" t="s">
        <v>1027</v>
      </c>
      <c r="F358" s="200" t="s">
        <v>92</v>
      </c>
      <c r="G358" s="199" t="s">
        <v>738</v>
      </c>
      <c r="H358" s="198" t="s">
        <v>739</v>
      </c>
      <c r="I358" s="198" t="s">
        <v>1339</v>
      </c>
      <c r="J358" s="200" t="s">
        <v>31</v>
      </c>
      <c r="K358" s="200" t="s">
        <v>55</v>
      </c>
      <c r="L358" s="201" t="s">
        <v>1340</v>
      </c>
      <c r="M358" s="198" t="s">
        <v>141</v>
      </c>
      <c r="N358" s="198" t="str">
        <f t="shared" si="36"/>
        <v>10.2023</v>
      </c>
      <c r="O358" s="198" t="str">
        <f>"04.2024"</f>
        <v>04.2024</v>
      </c>
      <c r="P358" s="198" t="s">
        <v>147</v>
      </c>
      <c r="Q358" s="198" t="s">
        <v>59</v>
      </c>
      <c r="R358" s="198" t="s">
        <v>32</v>
      </c>
      <c r="S358" s="198" t="s">
        <v>59</v>
      </c>
      <c r="T358" s="199" t="s">
        <v>33</v>
      </c>
      <c r="U358" s="199" t="s">
        <v>33</v>
      </c>
      <c r="V358" s="199" t="s">
        <v>1057</v>
      </c>
      <c r="W358" s="15"/>
      <c r="X358" s="15"/>
      <c r="Y358" s="15"/>
      <c r="Z358" s="15"/>
    </row>
    <row r="359" spans="1:26" ht="133.5" customHeight="1" x14ac:dyDescent="0.2">
      <c r="A359" s="198">
        <v>330</v>
      </c>
      <c r="B359" s="198" t="s">
        <v>1341</v>
      </c>
      <c r="C359" s="198" t="s">
        <v>1342</v>
      </c>
      <c r="D359" s="198" t="s">
        <v>131</v>
      </c>
      <c r="E359" s="198" t="s">
        <v>1343</v>
      </c>
      <c r="F359" s="200" t="s">
        <v>92</v>
      </c>
      <c r="G359" s="199" t="s">
        <v>1311</v>
      </c>
      <c r="H359" s="198" t="s">
        <v>1312</v>
      </c>
      <c r="I359" s="198" t="s">
        <v>1344</v>
      </c>
      <c r="J359" s="200" t="s">
        <v>31</v>
      </c>
      <c r="K359" s="200" t="s">
        <v>55</v>
      </c>
      <c r="L359" s="201" t="s">
        <v>1345</v>
      </c>
      <c r="M359" s="198" t="s">
        <v>141</v>
      </c>
      <c r="N359" s="198" t="str">
        <f t="shared" si="36"/>
        <v>10.2023</v>
      </c>
      <c r="O359" s="198" t="str">
        <f>"02.2024"</f>
        <v>02.2024</v>
      </c>
      <c r="P359" s="198" t="s">
        <v>147</v>
      </c>
      <c r="Q359" s="198" t="s">
        <v>59</v>
      </c>
      <c r="R359" s="198" t="s">
        <v>32</v>
      </c>
      <c r="S359" s="198" t="s">
        <v>59</v>
      </c>
      <c r="T359" s="199" t="s">
        <v>33</v>
      </c>
      <c r="U359" s="199" t="s">
        <v>33</v>
      </c>
      <c r="V359" s="199" t="s">
        <v>1057</v>
      </c>
      <c r="W359" s="15"/>
      <c r="X359" s="15"/>
      <c r="Y359" s="15"/>
      <c r="Z359" s="15"/>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2023-10-18T10:30:43Z</cp:lastPrinted>
  <dcterms:created xsi:type="dcterms:W3CDTF">2018-05-08T14:29:34Z</dcterms:created>
  <dcterms:modified xsi:type="dcterms:W3CDTF">2023-10-25T12:36:22Z</dcterms:modified>
</cp:coreProperties>
</file>