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2_21.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закупок'!$A$21:$Z$233</definedName>
  </definedNames>
  <calcPr calcId="162913"/>
</workbook>
</file>

<file path=xl/calcChain.xml><?xml version="1.0" encoding="utf-8"?>
<calcChain xmlns="http://schemas.openxmlformats.org/spreadsheetml/2006/main">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<sst xmlns="http://schemas.openxmlformats.org/spreadsheetml/2006/main" count="3900" uniqueCount="926">
  <si>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</si>
  <si>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</si>
  <si>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</si>
  <si>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</si>
  <si>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</si>
  <si>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</si>
  <si>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</si>
  <si>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</si>
  <si>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</si>
  <si>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</si>
  <si>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</si>
  <si>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</si>
  <si>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</si>
  <si>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</si>
  <si>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</si>
  <si>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</si>
  <si>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</si>
  <si>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</si>
  <si>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</si>
  <si>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</si>
  <si>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</si>
  <si>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</si>
  <si>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</si>
  <si>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</si>
  <si>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</si>
  <si>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</si>
  <si>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</si>
  <si>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</si>
  <si>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</si>
  <si>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</si>
  <si>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</si>
  <si>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</si>
  <si>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</si>
  <si>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</si>
  <si>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</si>
  <si>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</si>
  <si>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</si>
  <si>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</si>
  <si>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</si>
  <si>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</si>
  <si>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</si>
  <si>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</si>
  <si>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</si>
  <si>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</si>
  <si>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</si>
  <si>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</si>
  <si>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</si>
  <si>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</si>
  <si>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</si>
  <si>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</si>
  <si>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</si>
  <si>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</si>
  <si>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</si>
  <si>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</si>
  <si>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</si>
  <si>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</si>
  <si>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</si>
  <si>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</si>
  <si>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</si>
  <si>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</si>
  <si>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</si>
  <si>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</si>
  <si>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</si>
  <si>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</si>
  <si>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</si>
  <si>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</si>
  <si>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</si>
  <si>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</si>
  <si>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</si>
  <si>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</si>
  <si>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</si>
  <si>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</si>
  <si>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</si>
  <si>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</si>
  <si>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</si>
  <si>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</si>
  <si>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</si>
  <si>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</si>
  <si>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</si>
  <si>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</si>
  <si>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</si>
  <si>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</si>
  <si>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</si>
  <si>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</si>
  <si>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</si>
  <si>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</si>
  <si>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</si>
  <si>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</si>
  <si>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</si>
  <si>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</si>
  <si>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</si>
  <si>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</si>
  <si>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</si>
  <si>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</si>
  <si>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</si>
  <si>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</si>
  <si>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</si>
  <si>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</si>
  <si>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</si>
  <si>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</si>
  <si>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</si>
  <si>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</si>
  <si>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</si>
  <si>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</si>
  <si>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</si>
  <si>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</si>
  <si>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</si>
  <si>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</si>
  <si>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</si>
  <si>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</si>
  <si>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</si>
  <si>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</si>
  <si>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</si>
  <si>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</si>
  <si>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</si>
  <si>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</si>
  <si>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</si>
  <si>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</si>
  <si>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</si>
  <si>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</si>
  <si>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</si>
  <si>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</si>
  <si>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</si>
  <si>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</si>
  <si>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</si>
  <si>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</si>
  <si>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</si>
  <si>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</si>
  <si>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</si>
  <si>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</si>
  <si>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</si>
  <si>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</si>
  <si>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</si>
  <si>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</si>
  <si>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</si>
  <si>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</si>
  <si>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</si>
  <si>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</si>
  <si>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</si>
  <si>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</si>
  <si>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</si>
  <si>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</si>
  <si>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</si>
  <si>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</si>
  <si>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</si>
  <si>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</si>
  <si>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</si>
  <si>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</si>
  <si>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</si>
  <si>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</si>
  <si>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</si>
  <si>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</si>
  <si>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</si>
  <si>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</si>
  <si>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</si>
  <si>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</si>
  <si>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</si>
  <si>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</si>
  <si>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</si>
  <si>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</si>
  <si>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</si>
  <si>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</si>
  <si>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</si>
  <si>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</si>
  <si>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</si>
  <si>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</si>
  <si>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</si>
  <si>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</si>
  <si>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</si>
  <si>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</si>
  <si>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</si>
  <si>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</si>
  <si>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</si>
  <si>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</si>
  <si>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</si>
  <si>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</si>
  <si>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</si>
  <si>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</si>
  <si>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</si>
  <si>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</si>
  <si>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</si>
  <si>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</si>
  <si>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</si>
  <si>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</si>
  <si>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</si>
  <si>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</si>
  <si>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</si>
  <si>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</si>
  <si>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</si>
  <si>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</si>
  <si>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</si>
  <si>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</si>
  <si>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</si>
  <si>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</si>
  <si>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</si>
  <si>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</si>
  <si>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</si>
  <si>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</si>
  <si>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</si>
  <si>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</si>
  <si>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</si>
  <si>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</si>
  <si>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</si>
  <si>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</si>
  <si>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</si>
  <si>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</si>
  <si>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</si>
  <si>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</si>
  <si>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</si>
  <si>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</si>
  <si>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</si>
  <si>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</si>
  <si>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</si>
  <si>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</si>
  <si>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</si>
  <si>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</si>
  <si>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</si>
  <si>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</si>
  <si>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</si>
  <si>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</si>
  <si>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</si>
  <si>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</si>
  <si>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</si>
  <si>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</si>
  <si>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</si>
  <si>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</si>
  <si>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</si>
  <si>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</si>
  <si>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</si>
  <si>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</si>
  <si>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</si>
  <si>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</si>
  <si>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</si>
  <si>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</si>
  <si>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</si>
  <si>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</si>
  <si>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</si>
  <si>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</si>
  <si>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</si>
  <si>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</si>
  <si>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</si>
  <si>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</si>
  <si>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</si>
  <si>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</si>
  <si>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</si>
  <si>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</si>
  <si>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</si>
  <si>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</si>
  <si>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</si>
  <si>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</si>
  <si>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</si>
  <si>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</si>
  <si>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</si>
  <si>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</si>
  <si>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</si>
  <si>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</si>
  <si>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</si>
  <si>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</si>
  <si>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</si>
  <si>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</si>
  <si>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</si>
  <si>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</si>
  <si>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</si>
  <si>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</si>
  <si>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</si>
  <si>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</si>
  <si>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</si>
  <si>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</si>
  <si>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</si>
  <si>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</si>
  <si>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</si>
  <si>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</si>
  <si>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</si>
  <si>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</si>
  <si>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</si>
  <si>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</si>
  <si>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</si>
  <si>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</si>
  <si>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</si>
  <si>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</si>
  <si>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</si>
  <si>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</si>
  <si>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</si>
  <si>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</si>
  <si>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</si>
  <si>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</si>
  <si>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</si>
  <si>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</si>
  <si>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</si>
  <si>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</si>
  <si>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</si>
  <si>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</si>
  <si>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</si>
  <si>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</si>
  <si>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</si>
  <si>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</si>
  <si>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</si>
  <si>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</si>
  <si>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</si>
  <si>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</si>
  <si>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</si>
  <si>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</si>
  <si>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</si>
  <si>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</si>
  <si>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</si>
  <si>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</si>
  <si>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</si>
  <si>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</si>
  <si>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</si>
  <si>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</si>
  <si>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</si>
  <si>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</si>
  <si>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</si>
  <si>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</si>
  <si>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</si>
  <si>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</si>
  <si>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</si>
  <si>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</si>
  <si>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</si>
  <si>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</si>
  <si>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</si>
  <si>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</si>
  <si>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</si>
  <si>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</si>
  <si>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</si>
  <si>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</si>
  <si>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</si>
  <si>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</si>
  <si>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</si>
  <si>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</si>
  <si>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</si>
  <si>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</si>
  <si>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</si>
  <si>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</si>
  <si>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</si>
  <si>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</si>
  <si>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</si>
  <si>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</si>
  <si>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</si>
  <si>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</si>
  <si>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</si>
  <si>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</si>
  <si>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</si>
  <si>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</si>
  <si>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</si>
  <si>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</si>
  <si>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</si>
  <si>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</si>
  <si>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</si>
  <si>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</si>
  <si>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</si>
  <si>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</si>
  <si>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</si>
  <si>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</si>
  <si>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</si>
  <si>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</si>
  <si>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</si>
  <si>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</si>
  <si>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</si>
  <si>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</si>
  <si>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</si>
  <si>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</si>
  <si>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</si>
  <si>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</si>
  <si>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</si>
  <si>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</si>
  <si>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</si>
  <si>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</si>
  <si>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</si>
  <si>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</si>
  <si>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</si>
  <si>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</si>
  <si>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</si>
  <si>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</si>
  <si>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</si>
  <si>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</si>
  <si>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</si>
  <si>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</si>
  <si>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</si>
  <si>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</si>
  <si>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</si>
  <si>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</si>
  <si>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</si>
  <si>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</si>
  <si>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</si>
  <si>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</si>
  <si>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</si>
  <si>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</si>
  <si>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</si>
  <si>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</si>
  <si>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</si>
  <si>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</si>
  <si>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</si>
  <si>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</si>
  <si>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</si>
  <si>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</si>
  <si>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</si>
  <si>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</si>
  <si>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</si>
  <si>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</si>
  <si>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</si>
  <si>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</si>
  <si>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</si>
  <si>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</si>
  <si>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</si>
  <si>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</si>
  <si>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</si>
  <si>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</si>
  <si>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</si>
  <si>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</si>
  <si>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</si>
  <si>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</si>
  <si>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</si>
  <si>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</si>
  <si>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</si>
  <si>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</si>
  <si>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</si>
  <si>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</si>
  <si>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</si>
  <si>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</si>
  <si>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</si>
  <si>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</si>
  <si>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</si>
  <si>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</si>
  <si>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</si>
  <si>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</si>
  <si>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</si>
  <si>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</si>
  <si>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</si>
  <si>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</si>
  <si>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</si>
  <si>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</si>
  <si>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</si>
  <si>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</si>
  <si>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</si>
  <si>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</si>
  <si>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</si>
  <si>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</si>
  <si>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</si>
  <si>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</si>
  <si>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</si>
  <si>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</si>
  <si>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</si>
  <si>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</si>
  <si>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</si>
  <si>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</si>
  <si>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</si>
  <si>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</si>
  <si>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</si>
  <si>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</si>
  <si>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</si>
  <si>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</si>
  <si>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</si>
  <si>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</si>
  <si>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</si>
  <si>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</si>
  <si>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</si>
  <si>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</si>
  <si>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</si>
  <si>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</si>
  <si>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</si>
  <si>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</si>
  <si>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</si>
  <si>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</si>
  <si>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</si>
  <si>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</si>
  <si>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</si>
  <si>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</si>
  <si>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</si>
  <si>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</si>
  <si>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</si>
  <si>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</si>
  <si>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</si>
  <si>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</si>
  <si>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</si>
  <si>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</si>
  <si>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</si>
  <si>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</si>
  <si>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</si>
  <si>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</si>
  <si>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</si>
  <si>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</si>
  <si>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</si>
  <si>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</si>
  <si>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</si>
  <si>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</si>
  <si>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</si>
  <si>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</si>
  <si>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</si>
  <si>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</si>
  <si>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</si>
  <si>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</si>
  <si>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</si>
  <si>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</si>
  <si>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</si>
  <si>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</si>
  <si>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</si>
  <si>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</si>
  <si>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</si>
  <si>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</si>
  <si>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</si>
  <si>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</si>
  <si>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</si>
  <si>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</si>
  <si>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</si>
  <si>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</si>
  <si>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</si>
  <si>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</si>
  <si>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</si>
  <si>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</si>
  <si>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</si>
  <si>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</si>
  <si>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</si>
  <si>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</si>
  <si>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</si>
  <si>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</si>
  <si>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</si>
  <si>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</si>
  <si>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</si>
  <si>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</si>
  <si>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</si>
  <si>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</si>
  <si>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</si>
  <si>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</si>
  <si>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</si>
  <si>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</si>
  <si>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</si>
  <si>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</si>
  <si>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</si>
  <si>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</si>
  <si>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</si>
  <si>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</si>
  <si>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</si>
  <si>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</si>
  <si>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</si>
  <si>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</si>
  <si>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</si>
  <si>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</si>
  <si>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</si>
  <si>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</si>
  <si>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</si>
  <si>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</si>
  <si>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</si>
  <si>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</si>
  <si>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</si>
  <si>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</si>
  <si>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</si>
  <si>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</si>
  <si>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</si>
  <si>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</si>
  <si>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</si>
  <si>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</si>
  <si>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</si>
  <si>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</si>
  <si>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</si>
  <si>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</si>
  <si>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</si>
  <si>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</si>
  <si>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</si>
  <si>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</si>
  <si>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</si>
  <si>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</si>
  <si>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</si>
  <si>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</si>
  <si>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</si>
  <si>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</si>
  <si>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</si>
  <si>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</si>
  <si>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</si>
  <si>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</si>
  <si>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</si>
  <si>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</si>
  <si>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</si>
  <si>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</si>
  <si>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</si>
  <si>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</si>
  <si>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</si>
  <si>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</si>
  <si>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</si>
  <si>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</si>
  <si>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</si>
  <si>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</si>
  <si>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</si>
  <si>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</si>
  <si>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</si>
  <si>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</si>
  <si>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</si>
  <si>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</si>
  <si>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</si>
  <si>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</si>
  <si>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</si>
  <si>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</si>
  <si>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</si>
  <si>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</si>
  <si>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</si>
  <si>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</si>
  <si>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</si>
  <si>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</si>
  <si>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</si>
  <si>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</si>
  <si>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</si>
  <si>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</si>
  <si>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</si>
  <si>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</si>
  <si>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</si>
  <si>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</si>
  <si>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</si>
  <si>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</si>
  <si>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</si>
  <si>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</si>
  <si>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</si>
  <si>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</si>
  <si>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</si>
  <si>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</si>
  <si>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</si>
  <si>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</si>
  <si>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</si>
  <si>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</si>
  <si>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</si>
  <si>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</si>
  <si>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</si>
  <si>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</si>
  <si>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</si>
  <si>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</si>
  <si>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</si>
  <si>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</si>
  <si>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</si>
  <si>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</si>
  <si>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</si>
  <si>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</si>
  <si>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</si>
  <si>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</si>
  <si>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</si>
  <si>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</si>
  <si>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</si>
  <si>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</si>
  <si>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</si>
  <si>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</si>
  <si>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</si>
  <si>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</si>
  <si>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</si>
  <si>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</si>
  <si>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</si>
  <si>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</si>
  <si>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</si>
  <si>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</si>
  <si>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</si>
  <si>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</si>
  <si>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</si>
  <si>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</si>
  <si>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</si>
  <si>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</si>
  <si>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</si>
  <si>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</si>
  <si>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</si>
  <si>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</si>
  <si>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</si>
  <si>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</si>
  <si>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</si>
  <si>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</si>
  <si>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</si>
  <si>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</si>
  <si>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</si>
  <si>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</si>
  <si>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</si>
  <si>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</si>
  <si>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</si>
  <si>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</si>
  <si>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</si>
  <si>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</si>
  <si>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</si>
  <si>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</si>
  <si>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</si>
  <si>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</si>
  <si>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</si>
  <si>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</si>
  <si>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</si>
  <si>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</si>
  <si>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</si>
  <si>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</si>
  <si>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</si>
  <si>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</si>
  <si>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</si>
  <si>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</si>
  <si>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</si>
  <si>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</si>
  <si>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</si>
  <si>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</si>
  <si>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</si>
  <si>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</si>
  <si>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</si>
  <si>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</si>
  <si>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</si>
  <si>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</si>
  <si>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</si>
  <si>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</si>
  <si>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</si>
  <si>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</si>
  <si>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</si>
  <si>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</si>
  <si>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</si>
  <si>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</si>
  <si>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</si>
  <si>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</si>
  <si>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</si>
  <si>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</si>
  <si>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</si>
  <si>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</si>
  <si>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</si>
  <si>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</si>
  <si>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</si>
  <si>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</si>
  <si>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</si>
  <si>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</si>
  <si>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</si>
  <si>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</si>
  <si>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</si>
  <si>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</si>
  <si>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</si>
  <si>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</si>
  <si>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</si>
  <si>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</si>
  <si>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</si>
  <si>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</si>
  <si>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</si>
  <si>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</si>
  <si>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</si>
  <si>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</si>
  <si>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</si>
  <si>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</si>
  <si>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</si>
  <si>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</si>
  <si>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</si>
  <si>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</si>
  <si>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</si>
  <si>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</si>
  <si>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</si>
  <si>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</si>
  <si>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</si>
  <si>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</si>
  <si>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</si>
  <si>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</si>
  <si>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</si>
  <si>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</si>
  <si>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</si>
  <si>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</si>
  <si>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</si>
  <si>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</si>
  <si>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</si>
  <si>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</si>
  <si>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</si>
  <si>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</si>
  <si>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</si>
  <si>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</si>
  <si>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</si>
  <si>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</si>
  <si>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</si>
  <si>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</si>
  <si>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</si>
  <si>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</si>
  <si>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</si>
  <si>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</si>
  <si>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</si>
  <si>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</si>
  <si>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</si>
  <si>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</si>
  <si>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</si>
  <si>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</si>
  <si>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</si>
  <si>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</si>
  <si>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</si>
  <si>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</si>
  <si>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</si>
  <si>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</si>
  <si>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</si>
  <si>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</si>
  <si>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</si>
  <si>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</si>
  <si>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</si>
  <si>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</si>
  <si>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</si>
  <si>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</si>
  <si>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</si>
  <si>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</si>
  <si>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</si>
  <si>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</si>
  <si>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</si>
  <si>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</si>
  <si>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</si>
  <si>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</si>
  <si>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</si>
  <si>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</si>
  <si>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</si>
  <si>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</si>
  <si>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</si>
  <si>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</si>
  <si>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</si>
  <si>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</si>
  <si>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</si>
  <si>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</si>
  <si>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</si>
  <si>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</si>
  <si>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</si>
  <si>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</si>
  <si>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</si>
  <si>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</si>
  <si>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</si>
  <si>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</si>
  <si>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</si>
  <si>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</si>
  <si>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</si>
  <si>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</si>
  <si>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</si>
  <si>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</si>
  <si>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</si>
  <si>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</si>
  <si>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</si>
  <si>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</si>
  <si>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</si>
  <si>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</si>
  <si>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</si>
  <si>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</si>
  <si>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</si>
  <si>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</si>
  <si>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</si>
  <si>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</si>
  <si>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</si>
  <si>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</si>
  <si>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</si>
  <si>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</si>
  <si>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</si>
  <si>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</si>
  <si>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</si>
  <si>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</si>
  <si>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</si>
  <si>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</si>
  <si>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</si>
  <si>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</si>
  <si>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</si>
  <si>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</si>
  <si>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</si>
  <si>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</si>
  <si>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</si>
  <si>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</si>
  <si>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</si>
  <si>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</si>
  <si>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</si>
  <si>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</si>
  <si>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</si>
  <si>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</si>
  <si>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</si>
  <si>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</si>
  <si>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</si>
  <si>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</si>
  <si>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</si>
  <si>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</si>
  <si>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</si>
  <si>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</si>
  <si>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</si>
  <si>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</si>
  <si>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</si>
  <si>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С</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</si>
  <si>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</si>
  <si>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</si>
  <si>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</si>
  <si>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</si>
  <si>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</si>
  <si>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</si>
  <si>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</si>
  <si>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</si>
  <si>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</si>
  <si>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</si>
  <si>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</si>
  <si>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</si>
  <si>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</si>
  <si>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</si>
  <si>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</si>
  <si>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</si>
  <si>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</si>
  <si>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</si>
  <si>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</si>
  <si>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</si>
  <si>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</si>
  <si>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</si>
  <si>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</si>
  <si>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</si>
  <si>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</si>
  <si>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</si>
  <si>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</si>
  <si>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</si>
  <si>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</si>
  <si>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</si>
  <si>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</si>
  <si>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</si>
  <si>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</si>
  <si>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</si>
  <si>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</si>
  <si>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</si>
  <si>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УТВЕРЖДАЮ
НАЧАЛЬНИК УПРАВЛЕНИЯ ЗАКУПОК И МАТЕРИАЛЬНО-ТЕХНИЧЕСКОГО СНАБЖЕНИЯ
___________________ В.Н. Тарасов
"21" июня 2023 года</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</si>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</sst>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6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164" fontId="2" fillId="0" borderId="4" xfId="2"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0"/>
  <sheetViews>
    <sheetView tabSelected="1" topLeftCell="A247" zoomScale="80" zoomScaleNormal="80" workbookViewId="0">
      <selection activeCell="E255" sqref="E25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401" t="s">
        <v>898</v>
      </c>
      <c r="W1" s="401"/>
      <c r="X1" s="401"/>
      <c r="Y1" s="401"/>
      <c r="Z1" s="401"/>
    </row>
    <row r="2" spans="1:26" s="1" customFormat="1" ht="80.25" customHeight="1" x14ac:dyDescent="0.25">
      <c r="F2" s="7"/>
      <c r="G2" s="2"/>
      <c r="H2" s="3"/>
      <c r="I2" s="3"/>
      <c r="V2" s="401"/>
      <c r="W2" s="401"/>
      <c r="X2" s="401"/>
      <c r="Y2" s="401"/>
      <c r="Z2" s="401"/>
    </row>
    <row r="3" spans="1:26" s="4" customFormat="1" ht="15.75" x14ac:dyDescent="0.25">
      <c r="A3" s="402" t="s">
        <v>411</v>
      </c>
      <c r="B3" s="402"/>
      <c r="C3" s="402"/>
      <c r="D3" s="402"/>
      <c r="E3" s="402"/>
      <c r="F3" s="402"/>
      <c r="G3" s="402"/>
      <c r="H3" s="402"/>
      <c r="I3" s="402"/>
      <c r="J3" s="402"/>
      <c r="K3" s="402"/>
      <c r="L3" s="402"/>
      <c r="M3" s="402"/>
      <c r="N3" s="402"/>
      <c r="O3" s="402"/>
      <c r="P3" s="402"/>
      <c r="Q3" s="402"/>
      <c r="R3" s="402"/>
      <c r="S3" s="403"/>
      <c r="T3" s="403"/>
      <c r="U3" s="403"/>
      <c r="V3" s="403"/>
      <c r="W3" s="403"/>
      <c r="X3" s="403"/>
      <c r="Y3" s="403"/>
      <c r="Z3" s="403"/>
    </row>
    <row r="4" spans="1:26" s="4" customFormat="1" ht="15.75" x14ac:dyDescent="0.25">
      <c r="A4" s="404"/>
      <c r="B4" s="404"/>
      <c r="C4" s="404"/>
      <c r="D4" s="404"/>
      <c r="E4" s="404"/>
      <c r="F4" s="404"/>
      <c r="G4" s="404"/>
      <c r="H4" s="404"/>
      <c r="I4" s="404"/>
      <c r="J4" s="404"/>
      <c r="K4" s="404"/>
      <c r="L4" s="404"/>
      <c r="M4" s="404"/>
      <c r="N4" s="404"/>
      <c r="O4" s="404"/>
      <c r="P4" s="404"/>
      <c r="Q4" s="404"/>
      <c r="R4" s="404"/>
      <c r="S4" s="405"/>
      <c r="T4" s="405"/>
      <c r="U4" s="405"/>
      <c r="V4" s="405"/>
      <c r="W4" s="405"/>
      <c r="X4" s="405"/>
      <c r="Y4" s="405"/>
      <c r="Z4" s="405"/>
    </row>
    <row r="5" spans="1:26" s="4" customFormat="1" ht="15.75" x14ac:dyDescent="0.25">
      <c r="A5" s="410" t="s">
        <v>34</v>
      </c>
      <c r="B5" s="410"/>
      <c r="C5" s="410"/>
      <c r="D5" s="410"/>
      <c r="E5" s="410"/>
      <c r="F5" s="410" t="s">
        <v>35</v>
      </c>
      <c r="G5" s="410"/>
      <c r="H5" s="410"/>
      <c r="I5" s="410"/>
      <c r="J5" s="410"/>
      <c r="K5" s="410"/>
      <c r="L5" s="410"/>
      <c r="M5" s="410"/>
      <c r="N5" s="410"/>
      <c r="O5" s="410"/>
      <c r="P5" s="410"/>
      <c r="Q5" s="410"/>
      <c r="R5" s="410"/>
      <c r="S5" s="411"/>
      <c r="T5" s="411"/>
      <c r="U5" s="411"/>
      <c r="V5" s="411"/>
      <c r="W5" s="411"/>
      <c r="X5" s="411"/>
      <c r="Y5" s="411"/>
      <c r="Z5" s="411"/>
    </row>
    <row r="6" spans="1:26" s="4" customFormat="1" ht="15.75" x14ac:dyDescent="0.25">
      <c r="A6" s="410" t="s">
        <v>36</v>
      </c>
      <c r="B6" s="410"/>
      <c r="C6" s="410"/>
      <c r="D6" s="410"/>
      <c r="E6" s="410"/>
      <c r="F6" s="410" t="s">
        <v>37</v>
      </c>
      <c r="G6" s="410"/>
      <c r="H6" s="410"/>
      <c r="I6" s="410"/>
      <c r="J6" s="410"/>
      <c r="K6" s="410"/>
      <c r="L6" s="410"/>
      <c r="M6" s="410"/>
      <c r="N6" s="410"/>
      <c r="O6" s="410"/>
      <c r="P6" s="410"/>
      <c r="Q6" s="410"/>
      <c r="R6" s="410"/>
      <c r="S6" s="411"/>
      <c r="T6" s="411"/>
      <c r="U6" s="411"/>
      <c r="V6" s="411"/>
      <c r="W6" s="411"/>
      <c r="X6" s="411"/>
      <c r="Y6" s="411"/>
      <c r="Z6" s="411"/>
    </row>
    <row r="7" spans="1:26" s="4" customFormat="1" ht="15.75" x14ac:dyDescent="0.25">
      <c r="A7" s="410" t="s">
        <v>38</v>
      </c>
      <c r="B7" s="410"/>
      <c r="C7" s="410"/>
      <c r="D7" s="410"/>
      <c r="E7" s="410"/>
      <c r="F7" s="414" t="s">
        <v>64</v>
      </c>
      <c r="G7" s="414"/>
      <c r="H7" s="414"/>
      <c r="I7" s="414"/>
      <c r="J7" s="414"/>
      <c r="K7" s="414"/>
      <c r="L7" s="414"/>
      <c r="M7" s="414"/>
      <c r="N7" s="414"/>
      <c r="O7" s="414"/>
      <c r="P7" s="414"/>
      <c r="Q7" s="414"/>
      <c r="R7" s="414"/>
      <c r="S7" s="411"/>
      <c r="T7" s="411"/>
      <c r="U7" s="411"/>
      <c r="V7" s="411"/>
      <c r="W7" s="411"/>
      <c r="X7" s="411"/>
      <c r="Y7" s="411"/>
      <c r="Z7" s="411"/>
    </row>
    <row r="8" spans="1:26" s="4" customFormat="1" ht="15.75" x14ac:dyDescent="0.25">
      <c r="A8" s="410" t="s">
        <v>39</v>
      </c>
      <c r="B8" s="410"/>
      <c r="C8" s="410"/>
      <c r="D8" s="410"/>
      <c r="E8" s="410"/>
      <c r="F8" s="415" t="s">
        <v>71</v>
      </c>
      <c r="G8" s="416"/>
      <c r="H8" s="416"/>
      <c r="I8" s="416"/>
      <c r="J8" s="416"/>
      <c r="K8" s="416"/>
      <c r="L8" s="416"/>
      <c r="M8" s="416"/>
      <c r="N8" s="416"/>
      <c r="O8" s="416"/>
      <c r="P8" s="416"/>
      <c r="Q8" s="416"/>
      <c r="R8" s="416"/>
      <c r="S8" s="411"/>
      <c r="T8" s="411"/>
      <c r="U8" s="411"/>
      <c r="V8" s="411"/>
      <c r="W8" s="411"/>
      <c r="X8" s="411"/>
      <c r="Y8" s="411"/>
      <c r="Z8" s="411"/>
    </row>
    <row r="9" spans="1:26" s="4" customFormat="1" ht="15.75" x14ac:dyDescent="0.25">
      <c r="A9" s="410" t="s">
        <v>40</v>
      </c>
      <c r="B9" s="410"/>
      <c r="C9" s="410"/>
      <c r="D9" s="410"/>
      <c r="E9" s="410"/>
      <c r="F9" s="410">
        <v>9102028499</v>
      </c>
      <c r="G9" s="410"/>
      <c r="H9" s="410"/>
      <c r="I9" s="410"/>
      <c r="J9" s="410"/>
      <c r="K9" s="410"/>
      <c r="L9" s="410"/>
      <c r="M9" s="410"/>
      <c r="N9" s="410"/>
      <c r="O9" s="410"/>
      <c r="P9" s="410"/>
      <c r="Q9" s="410"/>
      <c r="R9" s="410"/>
      <c r="S9" s="411"/>
      <c r="T9" s="411"/>
      <c r="U9" s="411"/>
      <c r="V9" s="411"/>
      <c r="W9" s="411"/>
      <c r="X9" s="411"/>
      <c r="Y9" s="411"/>
      <c r="Z9" s="411"/>
    </row>
    <row r="10" spans="1:26" s="4" customFormat="1" ht="15.75" x14ac:dyDescent="0.25">
      <c r="A10" s="410" t="s">
        <v>41</v>
      </c>
      <c r="B10" s="410"/>
      <c r="C10" s="410"/>
      <c r="D10" s="410"/>
      <c r="E10" s="410"/>
      <c r="F10" s="410">
        <v>910201001</v>
      </c>
      <c r="G10" s="410"/>
      <c r="H10" s="410"/>
      <c r="I10" s="410"/>
      <c r="J10" s="410"/>
      <c r="K10" s="410"/>
      <c r="L10" s="410"/>
      <c r="M10" s="410"/>
      <c r="N10" s="410"/>
      <c r="O10" s="410"/>
      <c r="P10" s="410"/>
      <c r="Q10" s="410"/>
      <c r="R10" s="410"/>
      <c r="S10" s="411"/>
      <c r="T10" s="411"/>
      <c r="U10" s="411"/>
      <c r="V10" s="411"/>
      <c r="W10" s="411"/>
      <c r="X10" s="411"/>
      <c r="Y10" s="411"/>
      <c r="Z10" s="411"/>
    </row>
    <row r="11" spans="1:26" s="4" customFormat="1" ht="15.75" x14ac:dyDescent="0.25">
      <c r="A11" s="410" t="s">
        <v>42</v>
      </c>
      <c r="B11" s="410"/>
      <c r="C11" s="410"/>
      <c r="D11" s="410"/>
      <c r="E11" s="410"/>
      <c r="F11" s="410">
        <v>35000000000</v>
      </c>
      <c r="G11" s="410"/>
      <c r="H11" s="410"/>
      <c r="I11" s="410"/>
      <c r="J11" s="410"/>
      <c r="K11" s="410"/>
      <c r="L11" s="410"/>
      <c r="M11" s="410"/>
      <c r="N11" s="410"/>
      <c r="O11" s="410"/>
      <c r="P11" s="410"/>
      <c r="Q11" s="410"/>
      <c r="R11" s="410"/>
      <c r="S11" s="411"/>
      <c r="T11" s="411"/>
      <c r="U11" s="411"/>
      <c r="V11" s="411"/>
      <c r="W11" s="411"/>
      <c r="X11" s="411"/>
      <c r="Y11" s="411"/>
      <c r="Z11" s="411"/>
    </row>
    <row r="13" spans="1:26" ht="12.75" customHeight="1" x14ac:dyDescent="0.2">
      <c r="A13" s="409" t="s">
        <v>0</v>
      </c>
      <c r="B13" s="409" t="s">
        <v>1</v>
      </c>
      <c r="C13" s="409" t="s">
        <v>2</v>
      </c>
      <c r="D13" s="436" t="s">
        <v>130</v>
      </c>
      <c r="E13" s="417" t="s">
        <v>3</v>
      </c>
      <c r="F13" s="417"/>
      <c r="G13" s="417"/>
      <c r="H13" s="417"/>
      <c r="I13" s="417"/>
      <c r="J13" s="417"/>
      <c r="K13" s="417"/>
      <c r="L13" s="417"/>
      <c r="M13" s="417"/>
      <c r="N13" s="417"/>
      <c r="O13" s="417"/>
      <c r="P13" s="409" t="s">
        <v>4</v>
      </c>
      <c r="Q13" s="409" t="s">
        <v>5</v>
      </c>
      <c r="R13" s="409"/>
      <c r="S13" s="409"/>
      <c r="T13" s="409"/>
      <c r="U13" s="409"/>
      <c r="V13" s="409" t="s">
        <v>14</v>
      </c>
      <c r="W13" s="406" t="s">
        <v>15</v>
      </c>
      <c r="X13" s="406" t="s">
        <v>16</v>
      </c>
      <c r="Y13" s="406" t="s">
        <v>17</v>
      </c>
      <c r="Z13" s="406" t="s">
        <v>18</v>
      </c>
    </row>
    <row r="14" spans="1:26" ht="15" customHeight="1" x14ac:dyDescent="0.2">
      <c r="A14" s="409"/>
      <c r="B14" s="409"/>
      <c r="C14" s="409"/>
      <c r="D14" s="437"/>
      <c r="E14" s="409"/>
      <c r="F14" s="417"/>
      <c r="G14" s="417"/>
      <c r="H14" s="417"/>
      <c r="I14" s="417"/>
      <c r="J14" s="417"/>
      <c r="K14" s="417"/>
      <c r="L14" s="417"/>
      <c r="M14" s="417"/>
      <c r="N14" s="417"/>
      <c r="O14" s="417"/>
      <c r="P14" s="409"/>
      <c r="Q14" s="409"/>
      <c r="R14" s="409"/>
      <c r="S14" s="409"/>
      <c r="T14" s="409"/>
      <c r="U14" s="409"/>
      <c r="V14" s="409"/>
      <c r="W14" s="407"/>
      <c r="X14" s="407"/>
      <c r="Y14" s="407"/>
      <c r="Z14" s="407"/>
    </row>
    <row r="15" spans="1:26" ht="15" customHeight="1" x14ac:dyDescent="0.2">
      <c r="A15" s="409"/>
      <c r="B15" s="409"/>
      <c r="C15" s="409"/>
      <c r="D15" s="437"/>
      <c r="E15" s="417" t="s">
        <v>20</v>
      </c>
      <c r="F15" s="409" t="s">
        <v>21</v>
      </c>
      <c r="G15" s="409" t="s">
        <v>22</v>
      </c>
      <c r="H15" s="409"/>
      <c r="I15" s="409" t="s">
        <v>25</v>
      </c>
      <c r="J15" s="420" t="s">
        <v>28</v>
      </c>
      <c r="K15" s="420"/>
      <c r="L15" s="409" t="s">
        <v>141</v>
      </c>
      <c r="M15" s="406" t="s">
        <v>140</v>
      </c>
      <c r="N15" s="409" t="s">
        <v>6</v>
      </c>
      <c r="O15" s="409"/>
      <c r="P15" s="409"/>
      <c r="Q15" s="409"/>
      <c r="R15" s="409" t="s">
        <v>19</v>
      </c>
      <c r="S15" s="427" t="s">
        <v>61</v>
      </c>
      <c r="T15" s="427" t="s">
        <v>7</v>
      </c>
      <c r="U15" s="412" t="s">
        <v>8</v>
      </c>
      <c r="V15" s="409"/>
      <c r="W15" s="407"/>
      <c r="X15" s="407"/>
      <c r="Y15" s="407"/>
      <c r="Z15" s="407"/>
    </row>
    <row r="16" spans="1:26" ht="15" customHeight="1" x14ac:dyDescent="0.2">
      <c r="A16" s="409"/>
      <c r="B16" s="409"/>
      <c r="C16" s="409"/>
      <c r="D16" s="437"/>
      <c r="E16" s="409"/>
      <c r="F16" s="409"/>
      <c r="G16" s="409"/>
      <c r="H16" s="409"/>
      <c r="I16" s="409"/>
      <c r="J16" s="420"/>
      <c r="K16" s="420"/>
      <c r="L16" s="409"/>
      <c r="M16" s="407"/>
      <c r="N16" s="409"/>
      <c r="O16" s="409"/>
      <c r="P16" s="409"/>
      <c r="Q16" s="409"/>
      <c r="R16" s="409"/>
      <c r="S16" s="427"/>
      <c r="T16" s="427"/>
      <c r="U16" s="413"/>
      <c r="V16" s="409"/>
      <c r="W16" s="407"/>
      <c r="X16" s="407"/>
      <c r="Y16" s="407"/>
      <c r="Z16" s="407"/>
    </row>
    <row r="17" spans="1:26" ht="15" customHeight="1" x14ac:dyDescent="0.2">
      <c r="A17" s="409"/>
      <c r="B17" s="409"/>
      <c r="C17" s="409"/>
      <c r="D17" s="437"/>
      <c r="E17" s="409"/>
      <c r="F17" s="409"/>
      <c r="G17" s="409" t="s">
        <v>23</v>
      </c>
      <c r="H17" s="409" t="s">
        <v>24</v>
      </c>
      <c r="I17" s="409"/>
      <c r="J17" s="417" t="s">
        <v>27</v>
      </c>
      <c r="K17" s="417" t="s">
        <v>24</v>
      </c>
      <c r="L17" s="409"/>
      <c r="M17" s="407"/>
      <c r="N17" s="409" t="s">
        <v>88</v>
      </c>
      <c r="O17" s="409" t="s">
        <v>26</v>
      </c>
      <c r="P17" s="409"/>
      <c r="Q17" s="409"/>
      <c r="R17" s="409"/>
      <c r="S17" s="427"/>
      <c r="T17" s="427"/>
      <c r="U17" s="413"/>
      <c r="V17" s="409"/>
      <c r="W17" s="407"/>
      <c r="X17" s="407"/>
      <c r="Y17" s="407"/>
      <c r="Z17" s="407"/>
    </row>
    <row r="18" spans="1:26" ht="15" customHeight="1" x14ac:dyDescent="0.2">
      <c r="A18" s="409"/>
      <c r="B18" s="409"/>
      <c r="C18" s="409"/>
      <c r="D18" s="437"/>
      <c r="E18" s="409"/>
      <c r="F18" s="409"/>
      <c r="G18" s="409"/>
      <c r="H18" s="409"/>
      <c r="I18" s="409"/>
      <c r="J18" s="409"/>
      <c r="K18" s="409"/>
      <c r="L18" s="409"/>
      <c r="M18" s="407"/>
      <c r="N18" s="409"/>
      <c r="O18" s="409"/>
      <c r="P18" s="409"/>
      <c r="Q18" s="409"/>
      <c r="R18" s="409"/>
      <c r="S18" s="427"/>
      <c r="T18" s="427"/>
      <c r="U18" s="413"/>
      <c r="V18" s="409"/>
      <c r="W18" s="407"/>
      <c r="X18" s="407"/>
      <c r="Y18" s="407"/>
      <c r="Z18" s="407"/>
    </row>
    <row r="19" spans="1:26" ht="15" customHeight="1" x14ac:dyDescent="0.2">
      <c r="A19" s="409"/>
      <c r="B19" s="409"/>
      <c r="C19" s="409"/>
      <c r="D19" s="437"/>
      <c r="E19" s="409"/>
      <c r="F19" s="409"/>
      <c r="G19" s="409"/>
      <c r="H19" s="409"/>
      <c r="I19" s="409"/>
      <c r="J19" s="409"/>
      <c r="K19" s="409"/>
      <c r="L19" s="409"/>
      <c r="M19" s="407"/>
      <c r="N19" s="409"/>
      <c r="O19" s="409"/>
      <c r="P19" s="409"/>
      <c r="Q19" s="409"/>
      <c r="R19" s="409"/>
      <c r="S19" s="427"/>
      <c r="T19" s="427"/>
      <c r="U19" s="413"/>
      <c r="V19" s="409"/>
      <c r="W19" s="407"/>
      <c r="X19" s="407"/>
      <c r="Y19" s="407"/>
      <c r="Z19" s="407"/>
    </row>
    <row r="20" spans="1:26" ht="93" customHeight="1" x14ac:dyDescent="0.2">
      <c r="A20" s="409"/>
      <c r="B20" s="409"/>
      <c r="C20" s="409"/>
      <c r="D20" s="438"/>
      <c r="E20" s="409"/>
      <c r="F20" s="409"/>
      <c r="G20" s="409"/>
      <c r="H20" s="409"/>
      <c r="I20" s="409"/>
      <c r="J20" s="409"/>
      <c r="K20" s="409"/>
      <c r="L20" s="409"/>
      <c r="M20" s="408"/>
      <c r="N20" s="409"/>
      <c r="O20" s="409"/>
      <c r="P20" s="409"/>
      <c r="Q20" s="409"/>
      <c r="R20" s="409"/>
      <c r="S20" s="427"/>
      <c r="T20" s="427"/>
      <c r="U20" s="413"/>
      <c r="V20" s="409"/>
      <c r="W20" s="408"/>
      <c r="X20" s="408"/>
      <c r="Y20" s="408"/>
      <c r="Z20" s="408"/>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99">
        <v>46</v>
      </c>
      <c r="B67" s="431" t="s">
        <v>137</v>
      </c>
      <c r="C67" s="431" t="s">
        <v>138</v>
      </c>
      <c r="D67" s="399" t="s">
        <v>139</v>
      </c>
      <c r="E67" s="431" t="s">
        <v>104</v>
      </c>
      <c r="F67" s="393" t="s">
        <v>93</v>
      </c>
      <c r="G67" s="399" t="s">
        <v>167</v>
      </c>
      <c r="H67" s="399" t="s">
        <v>146</v>
      </c>
      <c r="I67" s="399" t="s">
        <v>328</v>
      </c>
      <c r="J67" s="393" t="s">
        <v>31</v>
      </c>
      <c r="K67" s="393" t="s">
        <v>56</v>
      </c>
      <c r="L67" s="398" t="s">
        <v>329</v>
      </c>
      <c r="M67" s="399" t="s">
        <v>142</v>
      </c>
      <c r="N67" s="399" t="s">
        <v>147</v>
      </c>
      <c r="O67" s="400" t="str">
        <f>"01.2024"</f>
        <v>01.2024</v>
      </c>
      <c r="P67" s="399" t="s">
        <v>63</v>
      </c>
      <c r="Q67" s="399" t="s">
        <v>60</v>
      </c>
      <c r="R67" s="391" t="s">
        <v>32</v>
      </c>
      <c r="S67" s="399" t="s">
        <v>77</v>
      </c>
      <c r="T67" s="399">
        <v>0</v>
      </c>
      <c r="U67" s="399" t="s">
        <v>33</v>
      </c>
      <c r="V67" s="391" t="s">
        <v>80</v>
      </c>
      <c r="W67" s="430"/>
      <c r="X67" s="430"/>
      <c r="Y67" s="430"/>
      <c r="Z67" s="430"/>
    </row>
    <row r="68" spans="1:26" s="22" customFormat="1" ht="324" customHeight="1" x14ac:dyDescent="0.2">
      <c r="A68" s="397"/>
      <c r="B68" s="432"/>
      <c r="C68" s="432"/>
      <c r="D68" s="433"/>
      <c r="E68" s="397"/>
      <c r="F68" s="434"/>
      <c r="G68" s="435"/>
      <c r="H68" s="397"/>
      <c r="I68" s="397"/>
      <c r="J68" s="397"/>
      <c r="K68" s="397"/>
      <c r="L68" s="397"/>
      <c r="M68" s="397"/>
      <c r="N68" s="397"/>
      <c r="O68" s="397"/>
      <c r="P68" s="397"/>
      <c r="Q68" s="397"/>
      <c r="R68" s="397"/>
      <c r="S68" s="397"/>
      <c r="T68" s="397"/>
      <c r="U68" s="397"/>
      <c r="V68" s="397"/>
      <c r="W68" s="397"/>
      <c r="X68" s="397"/>
      <c r="Y68" s="397"/>
      <c r="Z68" s="397"/>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90">
        <v>54</v>
      </c>
      <c r="B76" s="429" t="s">
        <v>137</v>
      </c>
      <c r="C76" s="429" t="s">
        <v>138</v>
      </c>
      <c r="D76" s="390" t="s">
        <v>139</v>
      </c>
      <c r="E76" s="429" t="s">
        <v>104</v>
      </c>
      <c r="F76" s="393" t="s">
        <v>175</v>
      </c>
      <c r="G76" s="390" t="s">
        <v>167</v>
      </c>
      <c r="H76" s="390" t="s">
        <v>146</v>
      </c>
      <c r="I76" s="390" t="s">
        <v>409</v>
      </c>
      <c r="J76" s="393" t="s">
        <v>31</v>
      </c>
      <c r="K76" s="393" t="s">
        <v>56</v>
      </c>
      <c r="L76" s="395" t="s">
        <v>410</v>
      </c>
      <c r="M76" s="390" t="s">
        <v>142</v>
      </c>
      <c r="N76" s="390" t="s">
        <v>147</v>
      </c>
      <c r="O76" s="387" t="str">
        <f>"02.2023"</f>
        <v>02.2023</v>
      </c>
      <c r="P76" s="388" t="s">
        <v>57</v>
      </c>
      <c r="Q76" s="390" t="s">
        <v>77</v>
      </c>
      <c r="R76" s="391" t="s">
        <v>32</v>
      </c>
      <c r="S76" s="390" t="s">
        <v>77</v>
      </c>
      <c r="T76" s="390">
        <v>0</v>
      </c>
      <c r="U76" s="390" t="s">
        <v>33</v>
      </c>
      <c r="V76" s="392" t="s">
        <v>80</v>
      </c>
      <c r="W76" s="385"/>
      <c r="X76" s="385"/>
      <c r="Y76" s="385"/>
      <c r="Z76" s="385"/>
    </row>
    <row r="77" spans="1:26" ht="324" customHeight="1" x14ac:dyDescent="0.2">
      <c r="A77" s="386"/>
      <c r="B77" s="439"/>
      <c r="C77" s="439"/>
      <c r="D77" s="440"/>
      <c r="E77" s="386"/>
      <c r="F77" s="386"/>
      <c r="G77" s="394"/>
      <c r="H77" s="386"/>
      <c r="I77" s="386"/>
      <c r="J77" s="386"/>
      <c r="K77" s="386"/>
      <c r="L77" s="396"/>
      <c r="M77" s="386"/>
      <c r="N77" s="386"/>
      <c r="O77" s="386"/>
      <c r="P77" s="389"/>
      <c r="Q77" s="386"/>
      <c r="R77" s="386"/>
      <c r="S77" s="386"/>
      <c r="T77" s="386"/>
      <c r="U77" s="386"/>
      <c r="V77" s="386"/>
      <c r="W77" s="386"/>
      <c r="X77" s="386"/>
      <c r="Y77" s="386"/>
      <c r="Z77" s="386"/>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43">
        <v>59</v>
      </c>
      <c r="B82" s="27" t="s">
        <v>242</v>
      </c>
      <c r="C82" s="27" t="s">
        <v>238</v>
      </c>
      <c r="D82" s="399" t="s">
        <v>133</v>
      </c>
      <c r="E82" s="399" t="s">
        <v>112</v>
      </c>
      <c r="F82" s="393" t="s">
        <v>93</v>
      </c>
      <c r="G82" s="27" t="s">
        <v>239</v>
      </c>
      <c r="H82" s="27" t="s">
        <v>240</v>
      </c>
      <c r="I82" s="27" t="s">
        <v>241</v>
      </c>
      <c r="J82" s="393" t="s">
        <v>31</v>
      </c>
      <c r="K82" s="393" t="s">
        <v>56</v>
      </c>
      <c r="L82" s="398" t="s">
        <v>372</v>
      </c>
      <c r="M82" s="399" t="s">
        <v>142</v>
      </c>
      <c r="N82" s="399" t="str">
        <f>"08.2022"</f>
        <v>08.2022</v>
      </c>
      <c r="O82" s="399">
        <v>9.2022999999999993</v>
      </c>
      <c r="P82" s="399" t="s">
        <v>119</v>
      </c>
      <c r="Q82" s="399" t="s">
        <v>60</v>
      </c>
      <c r="R82" s="391" t="s">
        <v>32</v>
      </c>
      <c r="S82" s="399" t="s">
        <v>77</v>
      </c>
      <c r="T82" s="399" t="s">
        <v>60</v>
      </c>
      <c r="U82" s="399">
        <v>0</v>
      </c>
      <c r="V82" s="391" t="s">
        <v>80</v>
      </c>
      <c r="W82" s="399"/>
      <c r="X82" s="399"/>
      <c r="Y82" s="399"/>
      <c r="Z82" s="399"/>
    </row>
    <row r="83" spans="1:26" s="22" customFormat="1" ht="357.6" customHeight="1" x14ac:dyDescent="0.2">
      <c r="A83" s="444"/>
      <c r="B83" s="62" t="s">
        <v>242</v>
      </c>
      <c r="C83" s="62" t="s">
        <v>238</v>
      </c>
      <c r="D83" s="428"/>
      <c r="E83" s="428"/>
      <c r="F83" s="428"/>
      <c r="G83" s="62" t="s">
        <v>239</v>
      </c>
      <c r="H83" s="62" t="s">
        <v>240</v>
      </c>
      <c r="I83" s="62" t="s">
        <v>241</v>
      </c>
      <c r="J83" s="428"/>
      <c r="K83" s="428"/>
      <c r="L83" s="398"/>
      <c r="M83" s="428"/>
      <c r="N83" s="428"/>
      <c r="O83" s="428"/>
      <c r="P83" s="428"/>
      <c r="Q83" s="428"/>
      <c r="R83" s="428"/>
      <c r="S83" s="428"/>
      <c r="T83" s="428"/>
      <c r="U83" s="428"/>
      <c r="V83" s="428"/>
      <c r="W83" s="428"/>
      <c r="X83" s="428"/>
      <c r="Y83" s="428"/>
      <c r="Z83" s="428"/>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423">
        <v>72</v>
      </c>
      <c r="B96" s="423" t="s">
        <v>137</v>
      </c>
      <c r="C96" s="423" t="s">
        <v>138</v>
      </c>
      <c r="D96" s="423" t="s">
        <v>139</v>
      </c>
      <c r="E96" s="441" t="s">
        <v>104</v>
      </c>
      <c r="F96" s="418" t="s">
        <v>93</v>
      </c>
      <c r="G96" s="445" t="s">
        <v>167</v>
      </c>
      <c r="H96" s="423" t="s">
        <v>146</v>
      </c>
      <c r="I96" s="441" t="s">
        <v>144</v>
      </c>
      <c r="J96" s="418" t="s">
        <v>31</v>
      </c>
      <c r="K96" s="445" t="s">
        <v>56</v>
      </c>
      <c r="L96" s="425" t="s">
        <v>341</v>
      </c>
      <c r="M96" s="423" t="s">
        <v>142</v>
      </c>
      <c r="N96" s="423" t="s">
        <v>147</v>
      </c>
      <c r="O96" s="423" t="s">
        <v>156</v>
      </c>
      <c r="P96" s="423" t="s">
        <v>118</v>
      </c>
      <c r="Q96" s="423" t="s">
        <v>60</v>
      </c>
      <c r="R96" s="447" t="s">
        <v>32</v>
      </c>
      <c r="S96" s="449" t="s">
        <v>77</v>
      </c>
      <c r="T96" s="447" t="s">
        <v>77</v>
      </c>
      <c r="U96" s="421" t="s">
        <v>33</v>
      </c>
      <c r="V96" s="421" t="s">
        <v>80</v>
      </c>
      <c r="W96" s="418"/>
      <c r="X96" s="418"/>
      <c r="Y96" s="418"/>
      <c r="Z96" s="418"/>
    </row>
    <row r="97" spans="1:26" s="14" customFormat="1" ht="314.25" customHeight="1" x14ac:dyDescent="0.2">
      <c r="A97" s="424"/>
      <c r="B97" s="424"/>
      <c r="C97" s="424"/>
      <c r="D97" s="424"/>
      <c r="E97" s="442"/>
      <c r="F97" s="419"/>
      <c r="G97" s="446"/>
      <c r="H97" s="424"/>
      <c r="I97" s="442"/>
      <c r="J97" s="419"/>
      <c r="K97" s="446"/>
      <c r="L97" s="426"/>
      <c r="M97" s="424"/>
      <c r="N97" s="424"/>
      <c r="O97" s="424"/>
      <c r="P97" s="424"/>
      <c r="Q97" s="424"/>
      <c r="R97" s="448"/>
      <c r="S97" s="450"/>
      <c r="T97" s="448"/>
      <c r="U97" s="422"/>
      <c r="V97" s="422"/>
      <c r="W97" s="419"/>
      <c r="X97" s="419"/>
      <c r="Y97" s="419"/>
      <c r="Z97" s="419"/>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51"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52"/>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357" t="s">
        <v>80</v>
      </c>
      <c r="W117" s="13"/>
      <c r="X117" s="53"/>
      <c r="Y117" s="13"/>
      <c r="Z117" s="13"/>
    </row>
    <row r="118" spans="1:26" s="22" customFormat="1" ht="120.75" customHeight="1" x14ac:dyDescent="0.2">
      <c r="A118" s="9">
        <v>92</v>
      </c>
      <c r="B118" s="9" t="s">
        <v>883</v>
      </c>
      <c r="C118" s="9" t="s">
        <v>884</v>
      </c>
      <c r="D118" s="9" t="s">
        <v>132</v>
      </c>
      <c r="E118" s="9" t="s">
        <v>443</v>
      </c>
      <c r="F118" s="362" t="s">
        <v>93</v>
      </c>
      <c r="G118" s="364" t="s">
        <v>885</v>
      </c>
      <c r="H118" s="9" t="s">
        <v>886</v>
      </c>
      <c r="I118" s="9" t="s">
        <v>887</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861</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445</v>
      </c>
      <c r="C120" s="9" t="s">
        <v>446</v>
      </c>
      <c r="D120" s="9" t="s">
        <v>132</v>
      </c>
      <c r="E120" s="9" t="s">
        <v>447</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357" t="s">
        <v>80</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43">
        <v>152</v>
      </c>
      <c r="B178" s="188" t="s">
        <v>679</v>
      </c>
      <c r="C178" s="188" t="s">
        <v>678</v>
      </c>
      <c r="D178" s="443" t="s">
        <v>133</v>
      </c>
      <c r="E178" s="443" t="s">
        <v>676</v>
      </c>
      <c r="F178" s="418" t="s">
        <v>93</v>
      </c>
      <c r="G178" s="443">
        <v>796</v>
      </c>
      <c r="H178" s="443" t="s">
        <v>418</v>
      </c>
      <c r="I178" s="188" t="s">
        <v>677</v>
      </c>
      <c r="J178" s="418" t="s">
        <v>31</v>
      </c>
      <c r="K178" s="418" t="s">
        <v>56</v>
      </c>
      <c r="L178" s="456">
        <v>4115872.32</v>
      </c>
      <c r="M178" s="388" t="s">
        <v>142</v>
      </c>
      <c r="N178" s="455" t="str">
        <f t="shared" si="14"/>
        <v>03.2023</v>
      </c>
      <c r="O178" s="388" t="str">
        <f>"10.2023"</f>
        <v>10.2023</v>
      </c>
      <c r="P178" s="443" t="s">
        <v>63</v>
      </c>
      <c r="Q178" s="443" t="s">
        <v>60</v>
      </c>
      <c r="R178" s="443" t="s">
        <v>32</v>
      </c>
      <c r="S178" s="443" t="s">
        <v>77</v>
      </c>
      <c r="T178" s="443">
        <v>0</v>
      </c>
      <c r="U178" s="443">
        <v>0</v>
      </c>
      <c r="V178" s="421" t="s">
        <v>80</v>
      </c>
      <c r="W178" s="453"/>
      <c r="X178" s="453"/>
      <c r="Y178" s="453"/>
      <c r="Z178" s="453"/>
    </row>
    <row r="179" spans="1:26" ht="252" customHeight="1" x14ac:dyDescent="0.2">
      <c r="A179" s="389"/>
      <c r="B179" s="189" t="s">
        <v>680</v>
      </c>
      <c r="C179" s="189" t="s">
        <v>681</v>
      </c>
      <c r="D179" s="389"/>
      <c r="E179" s="389"/>
      <c r="F179" s="389"/>
      <c r="G179" s="389"/>
      <c r="H179" s="389"/>
      <c r="I179" s="189" t="s">
        <v>682</v>
      </c>
      <c r="J179" s="389"/>
      <c r="K179" s="389"/>
      <c r="L179" s="389"/>
      <c r="M179" s="389"/>
      <c r="N179" s="389"/>
      <c r="O179" s="389"/>
      <c r="P179" s="389"/>
      <c r="Q179" s="389"/>
      <c r="R179" s="389"/>
      <c r="S179" s="389"/>
      <c r="T179" s="389"/>
      <c r="U179" s="389"/>
      <c r="V179" s="389"/>
      <c r="W179" s="454"/>
      <c r="X179" s="454"/>
      <c r="Y179" s="454"/>
      <c r="Z179" s="454"/>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 t="shared" ref="N229:N241" si="22">"06.2023"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 t="shared" si="22"/>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 t="shared" si="22"/>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 t="shared" si="22"/>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 t="shared" si="22"/>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862</v>
      </c>
      <c r="C234" s="364" t="s">
        <v>863</v>
      </c>
      <c r="D234" s="364" t="s">
        <v>864</v>
      </c>
      <c r="E234" s="364" t="s">
        <v>865</v>
      </c>
      <c r="F234" s="362" t="s">
        <v>93</v>
      </c>
      <c r="G234" s="361" t="s">
        <v>866</v>
      </c>
      <c r="H234" s="364" t="s">
        <v>804</v>
      </c>
      <c r="I234" s="364" t="s">
        <v>867</v>
      </c>
      <c r="J234" s="362" t="s">
        <v>31</v>
      </c>
      <c r="K234" s="362" t="s">
        <v>56</v>
      </c>
      <c r="L234" s="363">
        <v>760333.33</v>
      </c>
      <c r="M234" s="364" t="s">
        <v>142</v>
      </c>
      <c r="N234" s="364" t="str">
        <f t="shared" si="22"/>
        <v>06.2023</v>
      </c>
      <c r="O234" s="359" t="str">
        <f>"12.2023"</f>
        <v>12.2023</v>
      </c>
      <c r="P234" s="364" t="s">
        <v>148</v>
      </c>
      <c r="Q234" s="364" t="s">
        <v>60</v>
      </c>
      <c r="R234" s="364" t="s">
        <v>32</v>
      </c>
      <c r="S234" s="364" t="s">
        <v>60</v>
      </c>
      <c r="T234" s="360" t="s">
        <v>33</v>
      </c>
      <c r="U234" s="360" t="s">
        <v>33</v>
      </c>
      <c r="V234" s="369" t="s">
        <v>80</v>
      </c>
      <c r="W234" s="60"/>
      <c r="X234" s="60"/>
      <c r="Y234" s="60"/>
      <c r="Z234" s="60"/>
    </row>
    <row r="235" spans="1:26" ht="57" customHeight="1" x14ac:dyDescent="0.2">
      <c r="A235" s="364">
        <v>208</v>
      </c>
      <c r="B235" s="364" t="s">
        <v>868</v>
      </c>
      <c r="C235" s="364" t="s">
        <v>869</v>
      </c>
      <c r="D235" s="364" t="s">
        <v>132</v>
      </c>
      <c r="E235" s="364" t="s">
        <v>870</v>
      </c>
      <c r="F235" s="362" t="s">
        <v>93</v>
      </c>
      <c r="G235" s="361" t="s">
        <v>172</v>
      </c>
      <c r="H235" s="364" t="s">
        <v>173</v>
      </c>
      <c r="I235" s="364" t="s">
        <v>871</v>
      </c>
      <c r="J235" s="362" t="s">
        <v>31</v>
      </c>
      <c r="K235" s="362" t="s">
        <v>56</v>
      </c>
      <c r="L235" s="363">
        <v>193512.3</v>
      </c>
      <c r="M235" s="364" t="s">
        <v>142</v>
      </c>
      <c r="N235" s="364" t="str">
        <f t="shared" si="22"/>
        <v>06.2023</v>
      </c>
      <c r="O235" s="359" t="str">
        <f>"09.2023"</f>
        <v>09.2023</v>
      </c>
      <c r="P235" s="364" t="s">
        <v>148</v>
      </c>
      <c r="Q235" s="364" t="s">
        <v>60</v>
      </c>
      <c r="R235" s="364" t="s">
        <v>32</v>
      </c>
      <c r="S235" s="364" t="s">
        <v>60</v>
      </c>
      <c r="T235" s="360" t="s">
        <v>33</v>
      </c>
      <c r="U235" s="360" t="s">
        <v>33</v>
      </c>
      <c r="V235" s="369" t="s">
        <v>80</v>
      </c>
      <c r="W235" s="60"/>
      <c r="X235" s="60"/>
      <c r="Y235" s="60"/>
      <c r="Z235" s="60"/>
    </row>
    <row r="236" spans="1:26" ht="66.75" customHeight="1" x14ac:dyDescent="0.2">
      <c r="A236" s="364">
        <v>209</v>
      </c>
      <c r="B236" s="364" t="s">
        <v>872</v>
      </c>
      <c r="C236" s="364" t="s">
        <v>873</v>
      </c>
      <c r="D236" s="364" t="s">
        <v>132</v>
      </c>
      <c r="E236" s="364" t="s">
        <v>196</v>
      </c>
      <c r="F236" s="362" t="s">
        <v>93</v>
      </c>
      <c r="G236" s="361" t="s">
        <v>866</v>
      </c>
      <c r="H236" s="364" t="s">
        <v>804</v>
      </c>
      <c r="I236" s="364" t="s">
        <v>889</v>
      </c>
      <c r="J236" s="362" t="s">
        <v>31</v>
      </c>
      <c r="K236" s="362" t="s">
        <v>56</v>
      </c>
      <c r="L236" s="363" t="s">
        <v>874</v>
      </c>
      <c r="M236" s="364" t="s">
        <v>142</v>
      </c>
      <c r="N236" s="364" t="str">
        <f t="shared" si="22"/>
        <v>06.2023</v>
      </c>
      <c r="O236" s="359" t="str">
        <f>"06.2024"</f>
        <v>06.2024</v>
      </c>
      <c r="P236" s="364" t="s">
        <v>148</v>
      </c>
      <c r="Q236" s="364" t="s">
        <v>60</v>
      </c>
      <c r="R236" s="364" t="s">
        <v>32</v>
      </c>
      <c r="S236" s="364" t="s">
        <v>60</v>
      </c>
      <c r="T236" s="360" t="s">
        <v>33</v>
      </c>
      <c r="U236" s="360" t="s">
        <v>33</v>
      </c>
      <c r="V236" s="360" t="s">
        <v>861</v>
      </c>
      <c r="W236" s="60"/>
      <c r="X236" s="60"/>
      <c r="Y236" s="60"/>
      <c r="Z236" s="60"/>
    </row>
    <row r="237" spans="1:26" ht="109.5" customHeight="1" x14ac:dyDescent="0.2">
      <c r="A237" s="364">
        <v>210</v>
      </c>
      <c r="B237" s="364" t="s">
        <v>507</v>
      </c>
      <c r="C237" s="364" t="s">
        <v>875</v>
      </c>
      <c r="D237" s="364" t="s">
        <v>132</v>
      </c>
      <c r="E237" s="364" t="s">
        <v>509</v>
      </c>
      <c r="F237" s="362" t="s">
        <v>93</v>
      </c>
      <c r="G237" s="361" t="s">
        <v>510</v>
      </c>
      <c r="H237" s="364" t="s">
        <v>511</v>
      </c>
      <c r="I237" s="364" t="s">
        <v>512</v>
      </c>
      <c r="J237" s="362" t="s">
        <v>31</v>
      </c>
      <c r="K237" s="362" t="s">
        <v>56</v>
      </c>
      <c r="L237" s="363">
        <v>500000</v>
      </c>
      <c r="M237" s="364" t="s">
        <v>142</v>
      </c>
      <c r="N237" s="364" t="str">
        <f t="shared" si="22"/>
        <v>06.2023</v>
      </c>
      <c r="O237" s="359" t="str">
        <f>"12.2023"</f>
        <v>12.2023</v>
      </c>
      <c r="P237" s="364" t="s">
        <v>118</v>
      </c>
      <c r="Q237" s="364" t="s">
        <v>60</v>
      </c>
      <c r="R237" s="364" t="s">
        <v>32</v>
      </c>
      <c r="S237" s="364" t="s">
        <v>77</v>
      </c>
      <c r="T237" s="360" t="s">
        <v>33</v>
      </c>
      <c r="U237" s="360" t="s">
        <v>33</v>
      </c>
      <c r="V237" s="360" t="s">
        <v>80</v>
      </c>
      <c r="W237" s="60"/>
      <c r="X237" s="60"/>
      <c r="Y237" s="60"/>
      <c r="Z237" s="60"/>
    </row>
    <row r="238" spans="1:26" ht="146.25" customHeight="1" x14ac:dyDescent="0.2">
      <c r="A238" s="364">
        <v>211</v>
      </c>
      <c r="B238" s="364" t="s">
        <v>876</v>
      </c>
      <c r="C238" s="364" t="s">
        <v>877</v>
      </c>
      <c r="D238" s="364" t="s">
        <v>134</v>
      </c>
      <c r="E238" s="364" t="s">
        <v>888</v>
      </c>
      <c r="F238" s="362" t="s">
        <v>175</v>
      </c>
      <c r="G238" s="361" t="s">
        <v>878</v>
      </c>
      <c r="H238" s="364" t="s">
        <v>879</v>
      </c>
      <c r="I238" s="364" t="s">
        <v>880</v>
      </c>
      <c r="J238" s="362" t="s">
        <v>31</v>
      </c>
      <c r="K238" s="362" t="s">
        <v>56</v>
      </c>
      <c r="L238" s="363" t="s">
        <v>881</v>
      </c>
      <c r="M238" s="364" t="s">
        <v>142</v>
      </c>
      <c r="N238" s="364" t="str">
        <f t="shared" si="22"/>
        <v>06.2023</v>
      </c>
      <c r="O238" s="359" t="str">
        <f>"01.2024"</f>
        <v>01.2024</v>
      </c>
      <c r="P238" s="364" t="s">
        <v>57</v>
      </c>
      <c r="Q238" s="364" t="s">
        <v>77</v>
      </c>
      <c r="R238" s="364" t="s">
        <v>32</v>
      </c>
      <c r="S238" s="364" t="s">
        <v>77</v>
      </c>
      <c r="T238" s="360" t="s">
        <v>60</v>
      </c>
      <c r="U238" s="360" t="s">
        <v>33</v>
      </c>
      <c r="V238" s="360" t="s">
        <v>80</v>
      </c>
      <c r="W238" s="60"/>
      <c r="X238" s="60"/>
      <c r="Y238" s="60"/>
      <c r="Z238" s="60"/>
    </row>
    <row r="239" spans="1:26" ht="75.75"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882</v>
      </c>
      <c r="M239" s="364" t="s">
        <v>142</v>
      </c>
      <c r="N239" s="364" t="str">
        <f t="shared" si="22"/>
        <v>06.2023</v>
      </c>
      <c r="O239" s="359" t="str">
        <f>"01.2024"</f>
        <v>01.2024</v>
      </c>
      <c r="P239" s="364" t="s">
        <v>57</v>
      </c>
      <c r="Q239" s="364" t="s">
        <v>77</v>
      </c>
      <c r="R239" s="364" t="s">
        <v>32</v>
      </c>
      <c r="S239" s="364" t="s">
        <v>77</v>
      </c>
      <c r="T239" s="360" t="s">
        <v>60</v>
      </c>
      <c r="U239" s="360" t="s">
        <v>33</v>
      </c>
      <c r="V239" s="360" t="s">
        <v>80</v>
      </c>
      <c r="W239" s="60"/>
      <c r="X239" s="60"/>
      <c r="Y239" s="60"/>
      <c r="Z239" s="60"/>
    </row>
    <row r="240" spans="1:26" ht="56.25" customHeight="1" x14ac:dyDescent="0.2">
      <c r="A240" s="365">
        <v>213</v>
      </c>
      <c r="B240" s="365" t="s">
        <v>593</v>
      </c>
      <c r="C240" s="365" t="s">
        <v>890</v>
      </c>
      <c r="D240" s="365" t="s">
        <v>132</v>
      </c>
      <c r="E240" s="365" t="s">
        <v>891</v>
      </c>
      <c r="F240" s="366" t="s">
        <v>93</v>
      </c>
      <c r="G240" s="370" t="s">
        <v>708</v>
      </c>
      <c r="H240" s="365" t="s">
        <v>418</v>
      </c>
      <c r="I240" s="365">
        <v>5</v>
      </c>
      <c r="J240" s="366" t="s">
        <v>31</v>
      </c>
      <c r="K240" s="366" t="s">
        <v>56</v>
      </c>
      <c r="L240" s="367">
        <v>668430</v>
      </c>
      <c r="M240" s="365" t="s">
        <v>142</v>
      </c>
      <c r="N240" s="365" t="str">
        <f t="shared" si="22"/>
        <v>06.2023</v>
      </c>
      <c r="O240" s="368" t="str">
        <f>"10.2023"</f>
        <v>10.2023</v>
      </c>
      <c r="P240" s="365" t="s">
        <v>148</v>
      </c>
      <c r="Q240" s="365" t="s">
        <v>60</v>
      </c>
      <c r="R240" s="365" t="s">
        <v>32</v>
      </c>
      <c r="S240" s="365" t="s">
        <v>60</v>
      </c>
      <c r="T240" s="369" t="s">
        <v>33</v>
      </c>
      <c r="U240" s="369" t="s">
        <v>33</v>
      </c>
      <c r="V240" s="371" t="s">
        <v>80</v>
      </c>
      <c r="W240" s="60"/>
      <c r="X240" s="60"/>
      <c r="Y240" s="60"/>
      <c r="Z240" s="60"/>
    </row>
    <row r="241" spans="1:26" ht="57" customHeight="1" x14ac:dyDescent="0.2">
      <c r="A241" s="365">
        <v>214</v>
      </c>
      <c r="B241" s="365" t="s">
        <v>593</v>
      </c>
      <c r="C241" s="365" t="s">
        <v>722</v>
      </c>
      <c r="D241" s="365" t="s">
        <v>132</v>
      </c>
      <c r="E241" s="365" t="s">
        <v>892</v>
      </c>
      <c r="F241" s="366" t="s">
        <v>93</v>
      </c>
      <c r="G241" s="370" t="s">
        <v>708</v>
      </c>
      <c r="H241" s="365" t="s">
        <v>418</v>
      </c>
      <c r="I241" s="365">
        <v>4</v>
      </c>
      <c r="J241" s="366" t="s">
        <v>31</v>
      </c>
      <c r="K241" s="366" t="s">
        <v>56</v>
      </c>
      <c r="L241" s="367">
        <v>2394748.88</v>
      </c>
      <c r="M241" s="365" t="s">
        <v>142</v>
      </c>
      <c r="N241" s="365" t="str">
        <f t="shared" si="22"/>
        <v>06.2023</v>
      </c>
      <c r="O241" s="368" t="str">
        <f>"10.2023"</f>
        <v>10.2023</v>
      </c>
      <c r="P241" s="365" t="s">
        <v>148</v>
      </c>
      <c r="Q241" s="365" t="s">
        <v>60</v>
      </c>
      <c r="R241" s="365" t="s">
        <v>32</v>
      </c>
      <c r="S241" s="365" t="s">
        <v>60</v>
      </c>
      <c r="T241" s="369" t="s">
        <v>33</v>
      </c>
      <c r="U241" s="369" t="s">
        <v>33</v>
      </c>
      <c r="V241" s="371" t="s">
        <v>80</v>
      </c>
      <c r="W241" s="60"/>
      <c r="X241" s="60"/>
      <c r="Y241" s="60"/>
      <c r="Z241" s="60"/>
    </row>
    <row r="242" spans="1:26" s="22" customFormat="1" ht="89.25" customHeight="1" x14ac:dyDescent="0.2">
      <c r="A242" s="374">
        <v>215</v>
      </c>
      <c r="B242" s="47" t="s">
        <v>59</v>
      </c>
      <c r="C242" s="47" t="s">
        <v>893</v>
      </c>
      <c r="D242" s="47" t="s">
        <v>132</v>
      </c>
      <c r="E242" s="47" t="s">
        <v>894</v>
      </c>
      <c r="F242" s="372" t="s">
        <v>175</v>
      </c>
      <c r="G242" s="68" t="s">
        <v>313</v>
      </c>
      <c r="H242" s="374"/>
      <c r="I242" s="374" t="s">
        <v>895</v>
      </c>
      <c r="J242" s="372" t="s">
        <v>31</v>
      </c>
      <c r="K242" s="372" t="s">
        <v>56</v>
      </c>
      <c r="L242" s="373">
        <v>1300000</v>
      </c>
      <c r="M242" s="374" t="s">
        <v>142</v>
      </c>
      <c r="N242" s="374" t="str">
        <f>"06.2023"</f>
        <v>06.2023</v>
      </c>
      <c r="O242" s="374" t="str">
        <f>"12.2023"</f>
        <v>12.2023</v>
      </c>
      <c r="P242" s="374" t="s">
        <v>57</v>
      </c>
      <c r="Q242" s="374" t="s">
        <v>77</v>
      </c>
      <c r="R242" s="371" t="s">
        <v>32</v>
      </c>
      <c r="S242" s="374" t="s">
        <v>77</v>
      </c>
      <c r="T242" s="374">
        <v>0</v>
      </c>
      <c r="U242" s="374">
        <v>0</v>
      </c>
      <c r="V242" s="383" t="s">
        <v>80</v>
      </c>
      <c r="W242" s="21"/>
      <c r="X242" s="21"/>
      <c r="Y242" s="21"/>
      <c r="Z242" s="21"/>
    </row>
    <row r="243" spans="1:26" s="22" customFormat="1" ht="89.25" customHeight="1" x14ac:dyDescent="0.2">
      <c r="A243" s="374">
        <v>216</v>
      </c>
      <c r="B243" s="47" t="s">
        <v>229</v>
      </c>
      <c r="C243" s="47" t="s">
        <v>230</v>
      </c>
      <c r="D243" s="47" t="s">
        <v>133</v>
      </c>
      <c r="E243" s="375" t="s">
        <v>897</v>
      </c>
      <c r="F243" s="372" t="s">
        <v>175</v>
      </c>
      <c r="G243" s="68" t="s">
        <v>162</v>
      </c>
      <c r="H243" s="374" t="s">
        <v>252</v>
      </c>
      <c r="I243" s="374">
        <v>156</v>
      </c>
      <c r="J243" s="372" t="s">
        <v>31</v>
      </c>
      <c r="K243" s="372" t="s">
        <v>56</v>
      </c>
      <c r="L243" s="373" t="s">
        <v>896</v>
      </c>
      <c r="M243" s="374" t="s">
        <v>142</v>
      </c>
      <c r="N243" s="374" t="str">
        <f>"06.2023"</f>
        <v>06.2023</v>
      </c>
      <c r="O243" s="374" t="str">
        <f>"01.2024"</f>
        <v>01.2024</v>
      </c>
      <c r="P243" s="374" t="s">
        <v>57</v>
      </c>
      <c r="Q243" s="374" t="s">
        <v>77</v>
      </c>
      <c r="R243" s="371" t="s">
        <v>32</v>
      </c>
      <c r="S243" s="374" t="s">
        <v>77</v>
      </c>
      <c r="T243" s="374">
        <v>0</v>
      </c>
      <c r="U243" s="374">
        <v>0</v>
      </c>
      <c r="V243" s="383" t="s">
        <v>80</v>
      </c>
      <c r="W243" s="21"/>
      <c r="X243" s="21"/>
      <c r="Y243" s="21"/>
      <c r="Z243" s="21"/>
    </row>
    <row r="244" spans="1:26" s="22" customFormat="1" ht="89.25" customHeight="1" x14ac:dyDescent="0.2">
      <c r="A244" s="378">
        <v>217</v>
      </c>
      <c r="B244" s="47" t="s">
        <v>450</v>
      </c>
      <c r="C244" s="47" t="s">
        <v>451</v>
      </c>
      <c r="D244" s="47" t="s">
        <v>132</v>
      </c>
      <c r="E244" s="382" t="s">
        <v>452</v>
      </c>
      <c r="F244" s="379" t="s">
        <v>93</v>
      </c>
      <c r="G244" s="68" t="s">
        <v>899</v>
      </c>
      <c r="H244" s="378" t="s">
        <v>900</v>
      </c>
      <c r="I244" s="378">
        <v>4000</v>
      </c>
      <c r="J244" s="379" t="s">
        <v>31</v>
      </c>
      <c r="K244" s="379" t="s">
        <v>56</v>
      </c>
      <c r="L244" s="380">
        <v>322520</v>
      </c>
      <c r="M244" s="378" t="s">
        <v>142</v>
      </c>
      <c r="N244" s="378" t="str">
        <f>"06.2023"</f>
        <v>06.2023</v>
      </c>
      <c r="O244" s="378" t="str">
        <f>"09.2023"</f>
        <v>09.2023</v>
      </c>
      <c r="P244" s="378" t="s">
        <v>148</v>
      </c>
      <c r="Q244" s="378" t="s">
        <v>60</v>
      </c>
      <c r="R244" s="383" t="s">
        <v>32</v>
      </c>
      <c r="S244" s="378" t="s">
        <v>60</v>
      </c>
      <c r="T244" s="378">
        <v>0</v>
      </c>
      <c r="U244" s="378">
        <v>0</v>
      </c>
      <c r="V244" s="383" t="s">
        <v>731</v>
      </c>
      <c r="W244" s="21"/>
      <c r="X244" s="21"/>
      <c r="Y244" s="21"/>
      <c r="Z244" s="21"/>
    </row>
    <row r="245" spans="1:26" s="22" customFormat="1" ht="89.25" customHeight="1" x14ac:dyDescent="0.2">
      <c r="A245" s="378">
        <v>218</v>
      </c>
      <c r="B245" s="47" t="s">
        <v>901</v>
      </c>
      <c r="C245" s="47" t="s">
        <v>902</v>
      </c>
      <c r="D245" s="47" t="s">
        <v>133</v>
      </c>
      <c r="E245" s="382" t="s">
        <v>903</v>
      </c>
      <c r="F245" s="379" t="s">
        <v>93</v>
      </c>
      <c r="G245" s="377" t="s">
        <v>905</v>
      </c>
      <c r="H245" s="376" t="s">
        <v>904</v>
      </c>
      <c r="I245" s="376" t="s">
        <v>906</v>
      </c>
      <c r="J245" s="379" t="s">
        <v>31</v>
      </c>
      <c r="K245" s="379" t="s">
        <v>56</v>
      </c>
      <c r="L245" s="380">
        <v>1428532.2</v>
      </c>
      <c r="M245" s="378" t="s">
        <v>142</v>
      </c>
      <c r="N245" s="378" t="str">
        <f>"06.2023"</f>
        <v>06.2023</v>
      </c>
      <c r="O245" s="378" t="str">
        <f>"12.2023"</f>
        <v>12.2023</v>
      </c>
      <c r="P245" s="378" t="s">
        <v>148</v>
      </c>
      <c r="Q245" s="378" t="s">
        <v>60</v>
      </c>
      <c r="R245" s="383" t="s">
        <v>32</v>
      </c>
      <c r="S245" s="378" t="s">
        <v>60</v>
      </c>
      <c r="T245" s="378">
        <v>0</v>
      </c>
      <c r="U245" s="378">
        <v>0</v>
      </c>
      <c r="V245" s="383" t="s">
        <v>731</v>
      </c>
      <c r="W245" s="21"/>
      <c r="X245" s="21"/>
      <c r="Y245" s="21"/>
      <c r="Z245" s="21"/>
    </row>
    <row r="246" spans="1:26" s="22" customFormat="1" ht="409.5" customHeight="1" x14ac:dyDescent="0.2">
      <c r="A246" s="443">
        <v>219</v>
      </c>
      <c r="B246" s="457" t="s">
        <v>901</v>
      </c>
      <c r="C246" s="457" t="s">
        <v>902</v>
      </c>
      <c r="D246" s="457" t="s">
        <v>133</v>
      </c>
      <c r="E246" s="459" t="s">
        <v>907</v>
      </c>
      <c r="F246" s="464" t="s">
        <v>93</v>
      </c>
      <c r="G246" s="377" t="s">
        <v>908</v>
      </c>
      <c r="H246" s="376" t="s">
        <v>910</v>
      </c>
      <c r="I246" s="376" t="s">
        <v>912</v>
      </c>
      <c r="J246" s="465" t="s">
        <v>31</v>
      </c>
      <c r="K246" s="418" t="s">
        <v>56</v>
      </c>
      <c r="L246" s="456">
        <v>695754.83</v>
      </c>
      <c r="M246" s="443" t="s">
        <v>142</v>
      </c>
      <c r="N246" s="443" t="str">
        <f>"06.2023"</f>
        <v>06.2023</v>
      </c>
      <c r="O246" s="443" t="str">
        <f>"12.2023"</f>
        <v>12.2023</v>
      </c>
      <c r="P246" s="443" t="s">
        <v>148</v>
      </c>
      <c r="Q246" s="443" t="s">
        <v>60</v>
      </c>
      <c r="R246" s="421" t="s">
        <v>32</v>
      </c>
      <c r="S246" s="443" t="s">
        <v>60</v>
      </c>
      <c r="T246" s="443">
        <v>0</v>
      </c>
      <c r="U246" s="443">
        <v>0</v>
      </c>
      <c r="V246" s="421" t="s">
        <v>731</v>
      </c>
      <c r="W246" s="462"/>
      <c r="X246" s="462"/>
      <c r="Y246" s="462"/>
      <c r="Z246" s="462"/>
    </row>
    <row r="247" spans="1:26" s="22" customFormat="1" ht="249" customHeight="1" x14ac:dyDescent="0.2">
      <c r="A247" s="444"/>
      <c r="B247" s="458"/>
      <c r="C247" s="458"/>
      <c r="D247" s="458"/>
      <c r="E247" s="460"/>
      <c r="F247" s="419"/>
      <c r="G247" s="384" t="s">
        <v>909</v>
      </c>
      <c r="H247" s="381" t="s">
        <v>911</v>
      </c>
      <c r="I247" s="381" t="s">
        <v>913</v>
      </c>
      <c r="J247" s="419"/>
      <c r="K247" s="419"/>
      <c r="L247" s="461"/>
      <c r="M247" s="444"/>
      <c r="N247" s="444"/>
      <c r="O247" s="444"/>
      <c r="P247" s="444"/>
      <c r="Q247" s="444"/>
      <c r="R247" s="422"/>
      <c r="S247" s="444"/>
      <c r="T247" s="444"/>
      <c r="U247" s="444"/>
      <c r="V247" s="422"/>
      <c r="W247" s="463"/>
      <c r="X247" s="463"/>
      <c r="Y247" s="463"/>
      <c r="Z247" s="463"/>
    </row>
    <row r="248" spans="1:26" s="22" customFormat="1" ht="89.25" customHeight="1" x14ac:dyDescent="0.2">
      <c r="A248" s="378">
        <v>220</v>
      </c>
      <c r="B248" s="47" t="s">
        <v>62</v>
      </c>
      <c r="C248" s="47" t="s">
        <v>914</v>
      </c>
      <c r="D248" s="47" t="s">
        <v>133</v>
      </c>
      <c r="E248" s="382" t="s">
        <v>915</v>
      </c>
      <c r="F248" s="379" t="s">
        <v>93</v>
      </c>
      <c r="G248" s="383" t="s">
        <v>585</v>
      </c>
      <c r="H248" s="378" t="s">
        <v>586</v>
      </c>
      <c r="I248" s="378" t="s">
        <v>916</v>
      </c>
      <c r="J248" s="379" t="s">
        <v>31</v>
      </c>
      <c r="K248" s="379" t="s">
        <v>56</v>
      </c>
      <c r="L248" s="380">
        <v>559714.26</v>
      </c>
      <c r="M248" s="378" t="s">
        <v>142</v>
      </c>
      <c r="N248" s="378" t="str">
        <f>"06.2023"</f>
        <v>06.2023</v>
      </c>
      <c r="O248" s="378" t="str">
        <f>"12.2023"</f>
        <v>12.2023</v>
      </c>
      <c r="P248" s="378" t="s">
        <v>148</v>
      </c>
      <c r="Q248" s="378" t="s">
        <v>60</v>
      </c>
      <c r="R248" s="383" t="s">
        <v>32</v>
      </c>
      <c r="S248" s="378" t="s">
        <v>60</v>
      </c>
      <c r="T248" s="378">
        <v>0</v>
      </c>
      <c r="U248" s="378">
        <v>0</v>
      </c>
      <c r="V248" s="383" t="s">
        <v>731</v>
      </c>
      <c r="W248" s="21"/>
      <c r="X248" s="21"/>
      <c r="Y248" s="21"/>
      <c r="Z248" s="21"/>
    </row>
    <row r="249" spans="1:26" s="22" customFormat="1" ht="89.25" customHeight="1" x14ac:dyDescent="0.2">
      <c r="A249" s="378">
        <v>221</v>
      </c>
      <c r="B249" s="382" t="s">
        <v>917</v>
      </c>
      <c r="C249" s="382" t="s">
        <v>918</v>
      </c>
      <c r="D249" s="47" t="s">
        <v>133</v>
      </c>
      <c r="E249" s="382" t="s">
        <v>919</v>
      </c>
      <c r="F249" s="379" t="s">
        <v>93</v>
      </c>
      <c r="G249" s="383" t="s">
        <v>920</v>
      </c>
      <c r="H249" s="378" t="s">
        <v>921</v>
      </c>
      <c r="I249" s="378" t="s">
        <v>922</v>
      </c>
      <c r="J249" s="379" t="s">
        <v>31</v>
      </c>
      <c r="K249" s="379" t="s">
        <v>56</v>
      </c>
      <c r="L249" s="380">
        <v>348800.04</v>
      </c>
      <c r="M249" s="378" t="s">
        <v>142</v>
      </c>
      <c r="N249" s="378" t="str">
        <f>"06.2023"</f>
        <v>06.2023</v>
      </c>
      <c r="O249" s="378" t="str">
        <f t="shared" ref="O249:O250" si="23">"12.2023"</f>
        <v>12.2023</v>
      </c>
      <c r="P249" s="378" t="s">
        <v>148</v>
      </c>
      <c r="Q249" s="378" t="s">
        <v>60</v>
      </c>
      <c r="R249" s="383" t="s">
        <v>32</v>
      </c>
      <c r="S249" s="378" t="s">
        <v>60</v>
      </c>
      <c r="T249" s="378">
        <v>0</v>
      </c>
      <c r="U249" s="378">
        <v>0</v>
      </c>
      <c r="V249" s="383" t="s">
        <v>731</v>
      </c>
      <c r="W249" s="21"/>
      <c r="X249" s="21"/>
      <c r="Y249" s="21"/>
      <c r="Z249" s="21"/>
    </row>
    <row r="250" spans="1:26" s="22" customFormat="1" ht="89.25" customHeight="1" x14ac:dyDescent="0.2">
      <c r="A250" s="378">
        <v>222</v>
      </c>
      <c r="B250" s="47" t="s">
        <v>923</v>
      </c>
      <c r="C250" s="47" t="s">
        <v>924</v>
      </c>
      <c r="D250" s="47" t="s">
        <v>132</v>
      </c>
      <c r="E250" s="382" t="s">
        <v>925</v>
      </c>
      <c r="F250" s="379" t="s">
        <v>93</v>
      </c>
      <c r="G250" s="68" t="s">
        <v>708</v>
      </c>
      <c r="H250" s="378" t="s">
        <v>418</v>
      </c>
      <c r="I250" s="378">
        <v>2</v>
      </c>
      <c r="J250" s="379" t="s">
        <v>31</v>
      </c>
      <c r="K250" s="379" t="s">
        <v>56</v>
      </c>
      <c r="L250" s="380">
        <v>6868680</v>
      </c>
      <c r="M250" s="378" t="s">
        <v>142</v>
      </c>
      <c r="N250" s="378" t="str">
        <f>"06.2023"</f>
        <v>06.2023</v>
      </c>
      <c r="O250" s="378" t="str">
        <f t="shared" si="23"/>
        <v>12.2023</v>
      </c>
      <c r="P250" s="378" t="s">
        <v>249</v>
      </c>
      <c r="Q250" s="378" t="s">
        <v>60</v>
      </c>
      <c r="R250" s="383" t="s">
        <v>32</v>
      </c>
      <c r="S250" s="378" t="s">
        <v>60</v>
      </c>
      <c r="T250" s="378">
        <v>0</v>
      </c>
      <c r="U250" s="378">
        <v>0</v>
      </c>
      <c r="V250" s="383" t="s">
        <v>731</v>
      </c>
      <c r="W250" s="21"/>
      <c r="X250" s="21"/>
      <c r="Y250" s="21"/>
      <c r="Z250" s="21"/>
    </row>
  </sheetData>
  <sheetProtection selectLockedCells="1" selectUnlockedCells="1"/>
  <autoFilter ref="A21:Z233"/>
  <mergeCells count="194">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2023-06-19T06:04:01Z</cp:lastPrinted>
  <dcterms:created xsi:type="dcterms:W3CDTF">2018-05-08T14:29:34Z</dcterms:created>
  <dcterms:modified xsi:type="dcterms:W3CDTF">2023-06-21T11:01:04Z</dcterms:modified>
</cp:coreProperties>
</file>