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68_25.10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закупок'!$A$1:$Z$20</definedName>
  </definedNames>
  <calcPr calcId="162913"/>
</workbook>
</file>

<file path=xl/calcChain.xml><?xml version="1.0" encoding="utf-8"?>
<calcChain xmlns="http://schemas.openxmlformats.org/spreadsheetml/2006/main">
  <c r="O20" i="1" l="1"/>
  <c r="N20" i="1"/>
  <c r="O19" i="1"/>
  <c r="N19" i="1"/>
  <c r="O18" i="1"/>
  <c r="N18" i="1"/>
  <c r="O17" i="1"/>
  <c r="N17" i="1"/>
  <c r="B17" i="1"/>
  <c r="O16" i="1"/>
  <c r="N16" i="1"/>
  <c r="O15" i="1"/>
  <c r="N15" i="1"/>
</calcChain>
</file>

<file path=xl/sharedStrings.xml><?xml version="1.0" encoding="utf-8"?>
<sst xmlns="http://schemas.openxmlformats.org/spreadsheetml/2006/main" count="168" uniqueCount="108">
  <si>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</si>
  <si>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</si>
  <si>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</si>
  <si>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</si>
  <si>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</si>
  <si>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</si>
  <si>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</si>
  <si>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</si>
  <si>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</si>
  <si>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</si>
  <si>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</si>
  <si>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</si>
  <si>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</si>
  <si>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</si>
  <si>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</si>
  <si>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</si>
  <si>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</si>
  <si>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</si>
  <si>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</si>
  <si>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</si>
  <si>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</si>
  <si>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</si>
  <si>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</si>
  <si>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</si>
  <si>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</si>
  <si>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</si>
  <si>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</si>
  <si>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</si>
  <si>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</si>
  <si>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</si>
  <si>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</si>
  <si>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</si>
  <si>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</si>
  <si>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</si>
  <si>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</si>
  <si>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</si>
  <si>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</si>
  <si>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</si>
  <si>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</si>
  <si>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</si>
  <si>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</si>
  <si>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</si>
  <si>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</si>
  <si>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</si>
  <si>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</si>
  <si>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</si>
  <si>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</si>
  <si>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</si>
  <si>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</si>
  <si>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</si>
  <si>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</si>
  <si>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</si>
  <si>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</si>
  <si>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</si>
  <si>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</si>
  <si>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</si>
  <si>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</si>
  <si>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</si>
  <si>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</si>
  <si>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</si>
  <si>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</si>
  <si>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N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</si>
  <si>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</si>
  <si>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</si>
  <si>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</si>
  <si>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Товар</t>
  </si>
  <si>
    <t>796
796
796
796
796
796
796
796
796
796
796</t>
  </si>
  <si>
    <t>Штука
Штука
Штука
Штука
Штука
Штука
Штука
Штука
Штука
Штука
Штука</t>
  </si>
  <si>
    <t>Услуга</t>
  </si>
  <si>
    <t>УТВЕРЖДАЮ
НАЧАЛЬНИК УПРАВЛЕНИЯ ЗАКУПОК И МАТЕРИАЛЬНО-ТЕХНИЧЕСКОГО СНАБЖЕНИЯ
___________________ В.Н. Тарасов
"25" октября 2023 года</t>
  </si>
  <si>
    <t>303</t>
  </si>
  <si>
    <t>24.10
24.10
24.10
24.10
24.10
24.10</t>
  </si>
  <si>
    <t>24.10.71.130
24.10.71.130
24.10.62.213
24.10.62.213
24.10.62.213
24.10.71.111</t>
  </si>
  <si>
    <t>Поставка металлопроката</t>
  </si>
  <si>
    <t>168</t>
  </si>
  <si>
    <t>Тонна; метрическая тонна (1000 кг)</t>
  </si>
  <si>
    <t>0,514
0,176
0,024
0,271
0,019
0,087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</si>
  <si>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</si>
  <si>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А</t>
  </si>
  <si>
    <t>27.32</t>
  </si>
  <si>
    <t>27.32.13.153</t>
  </si>
  <si>
    <t>Поставка кабельно-проводниковой продукции для монтажа системы видеонаблюдения на объектах ГУП РК "Крымтеплокоммунэнерго"</t>
  </si>
  <si>
    <t>006</t>
  </si>
  <si>
    <t>Метр</t>
  </si>
  <si>
    <t>14.12.30.150</t>
  </si>
  <si>
    <t>Поставка средств индивидуальной защиты</t>
  </si>
  <si>
    <t>715</t>
  </si>
  <si>
    <t>Пара (2шт)</t>
  </si>
  <si>
    <t>25.30</t>
  </si>
  <si>
    <t>25.30.12.118
25.30.12.118
25.30.12.118
25.30.12.118</t>
  </si>
  <si>
    <t>Поставка баков расширительных</t>
  </si>
  <si>
    <t>796
796
796
796</t>
  </si>
  <si>
    <t>Штука
Штука
Штука
Штука</t>
  </si>
  <si>
    <t>6
1
5
2</t>
  </si>
  <si>
    <t>695 915,83
В том числе объем исполнения долгосрочного договора:
2023 г. - 0.00
2024 г. - 695 915,83</t>
  </si>
  <si>
    <t>26.51
26.51
26.51</t>
  </si>
  <si>
    <t>26.51.63.110
26.51.63.110
26.51.52.190</t>
  </si>
  <si>
    <t>Поставка расходометров-счетчиков газа с блоком телеметрии для технического перевооружения узлов учета газа на объектах ГУП РК "Крымтеплокоммунэнерго"</t>
  </si>
  <si>
    <t>796
796
796</t>
  </si>
  <si>
    <t>Штука
Штука
Штука</t>
  </si>
  <si>
    <t>2
7
9</t>
  </si>
  <si>
    <t>17 676 666,68
В том числе объем исполнения долгосрочного договора:
2023 г. - 0.00
2024 г. - 17 676 666,68</t>
  </si>
  <si>
    <t>26.51
26.51
26.51
26.51
26.51
26.51
26.51
26.51
26.51
26.51
26.51</t>
  </si>
  <si>
    <t>26.51.52.190
26.51.52.190
26.51.63.110
26.51.63.110
26.51.63.110
26.51.63.110
26.51.63.110
26.51.63.110
26.51.63.110
26.51.63.110
26.51.63.110</t>
  </si>
  <si>
    <t>Поставка газового оборудования для технического перевооружения шестнадцати узлов учета газа на объектах ГУП РК "Крымтеплокоммунэнерго"</t>
  </si>
  <si>
    <t>5
11
1
1
3
1
1
3
1
4
1</t>
  </si>
  <si>
    <t>9 604 000,01
В том числе объем исполнения долгосрочного договора:
2023 г. - 0.00
2024 г. - 9 604 000,01</t>
  </si>
  <si>
    <t>1. Внести изменения в план закупок товаров (работ, услуг) на 2023 год исключив следующую позицию: 303
2. Внести изменения в план закупок товаров (работ, услуг) на 2023 год добавив следующие позиции: 326-328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</si>
</sst>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4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6"/>
  <sheetViews>
    <sheetView tabSelected="1" view="pageBreakPreview" topLeftCell="A13" zoomScaleNormal="100" zoomScaleSheetLayoutView="100" workbookViewId="0">
      <selection activeCell="E8" sqref="E8:E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2" t="s">
        <v>69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32.25" customHeight="1" x14ac:dyDescent="0.25">
      <c r="A5" s="5"/>
      <c r="B5" s="25" t="s">
        <v>107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18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18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9"/>
      <c r="B8" s="19"/>
      <c r="C8" s="19"/>
      <c r="D8" s="18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7" t="s">
        <v>8</v>
      </c>
      <c r="U8" s="27" t="s">
        <v>9</v>
      </c>
      <c r="V8" s="19" t="s">
        <v>22</v>
      </c>
      <c r="W8" s="19" t="s">
        <v>10</v>
      </c>
      <c r="X8" s="19" t="s">
        <v>35</v>
      </c>
      <c r="Y8" s="27" t="s">
        <v>11</v>
      </c>
      <c r="Z8" s="20"/>
    </row>
    <row r="9" spans="1:26" s="3" customFormat="1" ht="10.5" customHeight="1" x14ac:dyDescent="0.2">
      <c r="A9" s="19"/>
      <c r="B9" s="19"/>
      <c r="C9" s="19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7"/>
      <c r="U9" s="27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18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7"/>
      <c r="U10" s="27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7"/>
      <c r="U11" s="27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7"/>
      <c r="U12" s="27"/>
      <c r="V12" s="19"/>
      <c r="W12" s="19"/>
      <c r="X12" s="19"/>
      <c r="Y12" s="19"/>
      <c r="Z12" s="20"/>
    </row>
    <row r="13" spans="1:26" s="3" customFormat="1" ht="87" customHeight="1" x14ac:dyDescent="0.2">
      <c r="A13" s="19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7"/>
      <c r="U13" s="27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67.5" x14ac:dyDescent="0.2">
      <c r="A15" s="10" t="s">
        <v>70</v>
      </c>
      <c r="B15" s="29" t="s">
        <v>71</v>
      </c>
      <c r="C15" s="29" t="s">
        <v>72</v>
      </c>
      <c r="D15" s="9" t="s">
        <v>65</v>
      </c>
      <c r="E15" s="9" t="s">
        <v>73</v>
      </c>
      <c r="F15" s="10" t="s">
        <v>62</v>
      </c>
      <c r="G15" s="10" t="s">
        <v>74</v>
      </c>
      <c r="H15" s="9" t="s">
        <v>75</v>
      </c>
      <c r="I15" s="9" t="s">
        <v>76</v>
      </c>
      <c r="J15" s="10" t="s">
        <v>33</v>
      </c>
      <c r="K15" s="10" t="s">
        <v>34</v>
      </c>
      <c r="L15" s="16">
        <v>89737.59</v>
      </c>
      <c r="M15" s="13" t="s">
        <v>37</v>
      </c>
      <c r="N15" s="14" t="str">
        <f>"10.2023"</f>
        <v>10.2023</v>
      </c>
      <c r="O15" s="13" t="str">
        <f>"12.2023"</f>
        <v>12.2023</v>
      </c>
      <c r="P15" s="13" t="s">
        <v>77</v>
      </c>
      <c r="Q15" s="13" t="s">
        <v>64</v>
      </c>
      <c r="R15" s="11"/>
      <c r="S15" s="11" t="s">
        <v>59</v>
      </c>
      <c r="T15" s="11" t="s">
        <v>12</v>
      </c>
      <c r="U15" s="11" t="s">
        <v>60</v>
      </c>
      <c r="V15" s="11"/>
      <c r="W15" s="11"/>
      <c r="X15" s="11"/>
      <c r="Y15" s="11" t="s">
        <v>60</v>
      </c>
      <c r="Z15" s="12" t="s">
        <v>78</v>
      </c>
    </row>
    <row r="16" spans="1:26" ht="56.25" x14ac:dyDescent="0.2">
      <c r="A16" s="9">
        <v>326</v>
      </c>
      <c r="B16" s="9" t="s">
        <v>79</v>
      </c>
      <c r="C16" s="9" t="s">
        <v>80</v>
      </c>
      <c r="D16" s="9" t="s">
        <v>65</v>
      </c>
      <c r="E16" s="9" t="s">
        <v>81</v>
      </c>
      <c r="F16" s="10" t="s">
        <v>62</v>
      </c>
      <c r="G16" s="12" t="s">
        <v>82</v>
      </c>
      <c r="H16" s="9" t="s">
        <v>83</v>
      </c>
      <c r="I16" s="9">
        <v>17385</v>
      </c>
      <c r="J16" s="10" t="s">
        <v>33</v>
      </c>
      <c r="K16" s="10" t="s">
        <v>34</v>
      </c>
      <c r="L16" s="16">
        <v>879854.85</v>
      </c>
      <c r="M16" s="9" t="s">
        <v>37</v>
      </c>
      <c r="N16" s="9" t="str">
        <f t="shared" ref="N16:N20" si="0">"10.2023"</f>
        <v>10.2023</v>
      </c>
      <c r="O16" s="9" t="str">
        <f t="shared" ref="O16:O20" si="1">"12.2023"</f>
        <v>12.2023</v>
      </c>
      <c r="P16" s="9" t="s">
        <v>63</v>
      </c>
      <c r="Q16" s="13" t="s">
        <v>64</v>
      </c>
      <c r="R16" s="15"/>
      <c r="S16" s="15" t="s">
        <v>59</v>
      </c>
      <c r="T16" s="15" t="s">
        <v>12</v>
      </c>
      <c r="U16" s="15" t="s">
        <v>60</v>
      </c>
      <c r="V16" s="15"/>
      <c r="W16" s="15"/>
      <c r="X16" s="15"/>
      <c r="Y16" s="15" t="s">
        <v>60</v>
      </c>
      <c r="Z16" s="12" t="s">
        <v>61</v>
      </c>
    </row>
    <row r="17" spans="1:26" ht="56.25" x14ac:dyDescent="0.2">
      <c r="A17" s="9">
        <v>327</v>
      </c>
      <c r="B17" s="28" t="str">
        <f>"14.12"</f>
        <v>14.12</v>
      </c>
      <c r="C17" s="9" t="s">
        <v>84</v>
      </c>
      <c r="D17" s="9" t="s">
        <v>65</v>
      </c>
      <c r="E17" s="9" t="s">
        <v>85</v>
      </c>
      <c r="F17" s="10" t="s">
        <v>62</v>
      </c>
      <c r="G17" s="12" t="s">
        <v>86</v>
      </c>
      <c r="H17" s="9" t="s">
        <v>87</v>
      </c>
      <c r="I17" s="9">
        <v>1500</v>
      </c>
      <c r="J17" s="10" t="s">
        <v>33</v>
      </c>
      <c r="K17" s="10" t="s">
        <v>34</v>
      </c>
      <c r="L17" s="16">
        <v>759720</v>
      </c>
      <c r="M17" s="9" t="s">
        <v>37</v>
      </c>
      <c r="N17" s="9" t="str">
        <f t="shared" si="0"/>
        <v>10.2023</v>
      </c>
      <c r="O17" s="9" t="str">
        <f t="shared" si="1"/>
        <v>12.2023</v>
      </c>
      <c r="P17" s="9" t="s">
        <v>63</v>
      </c>
      <c r="Q17" s="13" t="s">
        <v>64</v>
      </c>
      <c r="R17" s="15"/>
      <c r="S17" s="15" t="s">
        <v>59</v>
      </c>
      <c r="T17" s="15" t="s">
        <v>12</v>
      </c>
      <c r="U17" s="15" t="s">
        <v>60</v>
      </c>
      <c r="V17" s="15"/>
      <c r="W17" s="15"/>
      <c r="X17" s="15"/>
      <c r="Y17" s="15" t="s">
        <v>60</v>
      </c>
      <c r="Z17" s="12" t="s">
        <v>61</v>
      </c>
    </row>
    <row r="18" spans="1:26" ht="78.75" x14ac:dyDescent="0.2">
      <c r="A18" s="9">
        <v>328</v>
      </c>
      <c r="B18" s="9" t="s">
        <v>88</v>
      </c>
      <c r="C18" s="9" t="s">
        <v>89</v>
      </c>
      <c r="D18" s="9" t="s">
        <v>65</v>
      </c>
      <c r="E18" s="9" t="s">
        <v>90</v>
      </c>
      <c r="F18" s="10" t="s">
        <v>62</v>
      </c>
      <c r="G18" s="12" t="s">
        <v>91</v>
      </c>
      <c r="H18" s="9" t="s">
        <v>92</v>
      </c>
      <c r="I18" s="9" t="s">
        <v>93</v>
      </c>
      <c r="J18" s="10" t="s">
        <v>33</v>
      </c>
      <c r="K18" s="10" t="s">
        <v>34</v>
      </c>
      <c r="L18" s="16" t="s">
        <v>94</v>
      </c>
      <c r="M18" s="9" t="s">
        <v>37</v>
      </c>
      <c r="N18" s="9" t="str">
        <f t="shared" si="0"/>
        <v>10.2023</v>
      </c>
      <c r="O18" s="9" t="str">
        <f>"01.2024"</f>
        <v>01.2024</v>
      </c>
      <c r="P18" s="9" t="s">
        <v>63</v>
      </c>
      <c r="Q18" s="13" t="s">
        <v>64</v>
      </c>
      <c r="R18" s="15"/>
      <c r="S18" s="15" t="s">
        <v>59</v>
      </c>
      <c r="T18" s="15" t="s">
        <v>12</v>
      </c>
      <c r="U18" s="15" t="s">
        <v>60</v>
      </c>
      <c r="V18" s="15"/>
      <c r="W18" s="15"/>
      <c r="X18" s="15"/>
      <c r="Y18" s="15" t="s">
        <v>60</v>
      </c>
      <c r="Z18" s="12" t="s">
        <v>61</v>
      </c>
    </row>
    <row r="19" spans="1:26" ht="78.75" x14ac:dyDescent="0.2">
      <c r="A19" s="9">
        <v>329</v>
      </c>
      <c r="B19" s="9" t="s">
        <v>95</v>
      </c>
      <c r="C19" s="9" t="s">
        <v>96</v>
      </c>
      <c r="D19" s="9" t="s">
        <v>68</v>
      </c>
      <c r="E19" s="9" t="s">
        <v>97</v>
      </c>
      <c r="F19" s="10" t="s">
        <v>62</v>
      </c>
      <c r="G19" s="12" t="s">
        <v>98</v>
      </c>
      <c r="H19" s="9" t="s">
        <v>99</v>
      </c>
      <c r="I19" s="9" t="s">
        <v>100</v>
      </c>
      <c r="J19" s="10" t="s">
        <v>33</v>
      </c>
      <c r="K19" s="10" t="s">
        <v>34</v>
      </c>
      <c r="L19" s="16" t="s">
        <v>101</v>
      </c>
      <c r="M19" s="9" t="s">
        <v>37</v>
      </c>
      <c r="N19" s="9" t="str">
        <f t="shared" si="0"/>
        <v>10.2023</v>
      </c>
      <c r="O19" s="9" t="str">
        <f>"04.2024"</f>
        <v>04.2024</v>
      </c>
      <c r="P19" s="9" t="s">
        <v>63</v>
      </c>
      <c r="Q19" s="13" t="s">
        <v>64</v>
      </c>
      <c r="R19" s="17"/>
      <c r="S19" s="17" t="s">
        <v>59</v>
      </c>
      <c r="T19" s="17" t="s">
        <v>12</v>
      </c>
      <c r="U19" s="17" t="s">
        <v>60</v>
      </c>
      <c r="V19" s="17"/>
      <c r="W19" s="17"/>
      <c r="X19" s="17"/>
      <c r="Y19" s="17" t="s">
        <v>60</v>
      </c>
      <c r="Z19" s="12" t="s">
        <v>61</v>
      </c>
    </row>
    <row r="20" spans="1:26" ht="123.75" x14ac:dyDescent="0.2">
      <c r="A20" s="9">
        <v>330</v>
      </c>
      <c r="B20" s="9" t="s">
        <v>102</v>
      </c>
      <c r="C20" s="9" t="s">
        <v>103</v>
      </c>
      <c r="D20" s="9" t="s">
        <v>65</v>
      </c>
      <c r="E20" s="9" t="s">
        <v>104</v>
      </c>
      <c r="F20" s="10" t="s">
        <v>62</v>
      </c>
      <c r="G20" s="12" t="s">
        <v>66</v>
      </c>
      <c r="H20" s="9" t="s">
        <v>67</v>
      </c>
      <c r="I20" s="9" t="s">
        <v>105</v>
      </c>
      <c r="J20" s="10" t="s">
        <v>33</v>
      </c>
      <c r="K20" s="10" t="s">
        <v>34</v>
      </c>
      <c r="L20" s="16" t="s">
        <v>106</v>
      </c>
      <c r="M20" s="9" t="s">
        <v>37</v>
      </c>
      <c r="N20" s="9" t="str">
        <f t="shared" si="0"/>
        <v>10.2023</v>
      </c>
      <c r="O20" s="9" t="str">
        <f>"02.2024"</f>
        <v>02.2024</v>
      </c>
      <c r="P20" s="9" t="s">
        <v>63</v>
      </c>
      <c r="Q20" s="13" t="s">
        <v>64</v>
      </c>
      <c r="R20" s="15"/>
      <c r="S20" s="15" t="s">
        <v>59</v>
      </c>
      <c r="T20" s="15" t="s">
        <v>12</v>
      </c>
      <c r="U20" s="15" t="s">
        <v>60</v>
      </c>
      <c r="V20" s="15"/>
      <c r="W20" s="15"/>
      <c r="X20" s="15"/>
      <c r="Y20" s="15" t="s">
        <v>60</v>
      </c>
      <c r="Z20" s="12" t="s">
        <v>61</v>
      </c>
    </row>
    <row r="286" spans="22:22" x14ac:dyDescent="0.2">
      <c r="V286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2023-10-25T12:14:17Z</cp:lastPrinted>
  <dcterms:created xsi:type="dcterms:W3CDTF">2018-05-08T14:29:34Z</dcterms:created>
  <dcterms:modified xsi:type="dcterms:W3CDTF">2023-10-25T12:36:26Z</dcterms:modified>
</cp:coreProperties>
</file>