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7_13.04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закупок'!$A$1:$Z$23</definedName>
  </definedNames>
  <calcPr calcId="162913"/>
</workbook>
</file>

<file path=xl/calcChain.xml><?xml version="1.0" encoding="utf-8"?>
<calcChain xmlns="http://schemas.openxmlformats.org/spreadsheetml/2006/main">
  <c r="O23" i="1" l="1"/>
  <c r="N23" i="1"/>
  <c r="B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<sst xmlns="http://schemas.openxmlformats.org/spreadsheetml/2006/main" count="194" uniqueCount="108">
  <si>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</si>
  <si>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</si>
  <si>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</si>
  <si>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</si>
  <si>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</si>
  <si>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</si>
  <si>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</si>
  <si>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</si>
  <si>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</si>
  <si>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</si>
  <si>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</si>
  <si>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</si>
  <si>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</si>
  <si>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</si>
  <si>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</si>
  <si>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</si>
  <si>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</si>
  <si>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</si>
  <si>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</si>
  <si>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</si>
  <si>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</si>
  <si>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</si>
  <si>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</si>
  <si>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</si>
  <si>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</si>
  <si>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</si>
  <si>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</si>
  <si>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</si>
  <si>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</si>
  <si>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</si>
  <si>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</si>
  <si>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</si>
  <si>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</si>
  <si>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</si>
  <si>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</si>
  <si>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</si>
  <si>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</si>
  <si>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</si>
  <si>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</si>
  <si>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</si>
  <si>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</si>
  <si>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</si>
  <si>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</si>
  <si>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</si>
  <si>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</si>
  <si>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</si>
  <si>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</si>
  <si>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</si>
  <si>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</si>
  <si>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</si>
  <si>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</si>
  <si>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</si>
  <si>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</si>
  <si>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</si>
  <si>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</si>
  <si>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</si>
  <si>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</si>
  <si>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</si>
  <si>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</si>
  <si>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</si>
  <si>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</si>
  <si>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RUB</t>
  </si>
  <si>
    <t>Аукцион в электронной форме, участниками которого могут быть только субъекты малого и среднего предпринимательства</t>
  </si>
  <si>
    <t>Товар</t>
  </si>
  <si>
    <t>Услуга</t>
  </si>
  <si>
    <t>N</t>
  </si>
  <si>
    <t>36.00
37.00
37.00</t>
  </si>
  <si>
    <t>36.00.11.000
37.00.11.110
37.00.11.110</t>
  </si>
  <si>
    <t>Оказание услуг холодного водоснабжения и водоотведения для филиала ГУП РК "Крымтеплокоммунэнерго" в г. Керчь (г. Щелкино, модульная котельная "Виток", "Колви"; Щелкино, здание ТРП-1,2; г. Щелкино, здание ТРП-3; г. Щелкино, помещение абонотдела в здании 13)</t>
  </si>
  <si>
    <t>в соответствии с условиями договора</t>
  </si>
  <si>
    <t>113
113
113</t>
  </si>
  <si>
    <t>Кубический метр
Кубический метр
Кубический метр</t>
  </si>
  <si>
    <t>13282,0
2540,0
1270,00</t>
  </si>
  <si>
    <t>1 208 805,70
В том числе объем исполнения долгосрочного договора:
2023 - 1 040 510,14
2024 - 168 295,56</t>
  </si>
  <si>
    <t>Закупка у единственного поставщика (исполнителя, подрядчика)</t>
  </si>
  <si>
    <t>1630,00
400,00
200,00</t>
  </si>
  <si>
    <t>234 157,68
В том числе объем исполнения долгосрочного договора:
2023 - 200 090,75
2024 - 34 066,93</t>
  </si>
  <si>
    <t>36.00</t>
  </si>
  <si>
    <t>36.00.11.000</t>
  </si>
  <si>
    <t>Оказание услуг холодного водоснабжения для филиала ГУП РК "Крымтеплокоммунэнерго" в г. Керчь (п. Ленино, ул. Курчатова, 1)</t>
  </si>
  <si>
    <t>113</t>
  </si>
  <si>
    <t>Кубический метр</t>
  </si>
  <si>
    <t>1 319 339,45
В том числе объем исполнения долгосрочного договора:
2023 - 1 122 561,72
2024 - 196 777,73</t>
  </si>
  <si>
    <t>38.21</t>
  </si>
  <si>
    <t>38.21.22.000</t>
  </si>
  <si>
    <t>Оказание услуг по обращению с твердыми коммунальными отходами в г. Алушта</t>
  </si>
  <si>
    <t>35 974,92
В том числе объем исполнения долгосрочного договора:
2023 - 32 724,46
2024 - 3 250,46</t>
  </si>
  <si>
    <t>Оказание услуг по обращению с твердыми коммунальными отходами в г. Феодосия</t>
  </si>
  <si>
    <t>61 961.61
В том числе объем исполнения долгосрочного договора:
2023 - 56 391.50
2024 - 5 570.11</t>
  </si>
  <si>
    <t>Оказание услуг по обращению с твердыми коммунальными отходами в г. Судак</t>
  </si>
  <si>
    <t>7 075.20
В том числе объем исполнения долгосрочного договора:
2023 - 6 485.60
2024 - 589.60</t>
  </si>
  <si>
    <t>Оказание услуг холодного водоснабжения и водоотведения для нужд котельных ГУП РК "Крымтеплокоммунэнерго" в г. Белогорск</t>
  </si>
  <si>
    <t>12166
726
Невозможно определить объем</t>
  </si>
  <si>
    <t>71.12</t>
  </si>
  <si>
    <t>71.12.19.100</t>
  </si>
  <si>
    <t>Работа</t>
  </si>
  <si>
    <t>Выполнение работ по разработке проектно-сметной документации по объекту: «Реконструкция центрального теплового пункта с установкой блочно-модульной котельной по адресу: Республика Крым, г. Ялта, ул. Тимирязева, 13»</t>
  </si>
  <si>
    <t>условная единица</t>
  </si>
  <si>
    <t>26.20.15.000</t>
  </si>
  <si>
    <t>796</t>
  </si>
  <si>
    <t>Штука</t>
  </si>
  <si>
    <t>1 088 388.06
В том числе объем исполнения долгосрочного договора:
2023 - 988 966.28
2024 - 99 421.78</t>
  </si>
  <si>
    <t>17 523 281.00
В том числе объем исполнения долгосрочного договора:
2023 - 0.00
2024 - 17 523 281.00</t>
  </si>
  <si>
    <t>Нет</t>
  </si>
  <si>
    <t>1.  Внести изменения в план закупок товаров (работ, услуг) на 2023 год и дополнить позициями: 172-180</t>
  </si>
  <si>
    <t>Оказание услуг холодного водоснабжения и водоотведения для филиала ГУП РК "Крымтеплокоммунэнерго" в г. Керчь (пгт. Ленино, ул. Дзержинского, 10, пгт. Ленино, ул. Шоссейная, 1, пгт. Ленино, ул. Пироговая, 2)</t>
  </si>
  <si>
    <t>Поставка компьютерной техники для ГУП РК "Крымтеплокоммунэнерго"</t>
  </si>
  <si>
    <t>УТВЕРЖДАЮ
НАЧАЛЬНИК УПРАВЛЕНИЯ ЗАКУПОК И МАТЕРИАЛЬНО-ТЕХНИЧЕСКОГО СНАБЖЕНИЯ 
ГУП РК "КРЫМТЕПЛОКОММУНЭНЕРГО" 
___________________ В.Н. Тарасов
"13"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</si>
</sst>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5"/>
  <sheetViews>
    <sheetView tabSelected="1" view="pageBreakPreview" topLeftCell="A19" zoomScale="115" zoomScaleNormal="100" zoomScaleSheetLayoutView="115" workbookViewId="0">
      <selection activeCell="E8" sqref="E8:E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9" t="s">
        <v>107</v>
      </c>
      <c r="T1" s="20"/>
      <c r="U1" s="20"/>
      <c r="V1" s="20"/>
      <c r="W1" s="20"/>
      <c r="X1" s="20"/>
      <c r="Y1" s="20"/>
      <c r="Z1" s="20"/>
    </row>
    <row r="2" spans="1:26" s="5" customFormat="1" ht="51.75" customHeight="1" x14ac:dyDescent="0.25">
      <c r="S2" s="20"/>
      <c r="T2" s="20"/>
      <c r="U2" s="20"/>
      <c r="V2" s="20"/>
      <c r="W2" s="20"/>
      <c r="X2" s="20"/>
      <c r="Y2" s="20"/>
      <c r="Z2" s="20"/>
    </row>
    <row r="3" spans="1:26" s="5" customFormat="1" ht="15" customHeight="1" x14ac:dyDescent="0.25">
      <c r="A3" s="21" t="s">
        <v>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5" customFormat="1" ht="5.25" customHeight="1" x14ac:dyDescent="0.25"/>
    <row r="5" spans="1:26" s="7" customFormat="1" ht="35.25" customHeight="1" x14ac:dyDescent="0.25">
      <c r="A5" s="5"/>
      <c r="B5" s="23" t="s">
        <v>104</v>
      </c>
      <c r="C5" s="23"/>
      <c r="D5" s="23"/>
      <c r="E5" s="23"/>
      <c r="F5" s="23"/>
      <c r="G5" s="23"/>
      <c r="H5" s="23"/>
      <c r="I5" s="23"/>
      <c r="J5" s="23"/>
      <c r="K5" s="24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2" t="s">
        <v>0</v>
      </c>
      <c r="B6" s="22" t="s">
        <v>1</v>
      </c>
      <c r="C6" s="22" t="s">
        <v>2</v>
      </c>
      <c r="D6" s="28" t="s">
        <v>38</v>
      </c>
      <c r="E6" s="27" t="s">
        <v>3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5" t="s">
        <v>4</v>
      </c>
      <c r="Q6" s="25" t="s">
        <v>5</v>
      </c>
      <c r="R6" s="25" t="s">
        <v>19</v>
      </c>
      <c r="S6" s="25"/>
      <c r="T6" s="25"/>
      <c r="U6" s="25"/>
      <c r="V6" s="25"/>
      <c r="W6" s="25"/>
      <c r="X6" s="25"/>
      <c r="Y6" s="25"/>
      <c r="Z6" s="25" t="s">
        <v>6</v>
      </c>
    </row>
    <row r="7" spans="1:26" s="2" customFormat="1" ht="9.75" customHeight="1" x14ac:dyDescent="0.2">
      <c r="A7" s="22"/>
      <c r="B7" s="22"/>
      <c r="C7" s="22"/>
      <c r="D7" s="28"/>
      <c r="E7" s="22"/>
      <c r="F7" s="27"/>
      <c r="G7" s="27"/>
      <c r="H7" s="27"/>
      <c r="I7" s="27"/>
      <c r="J7" s="27"/>
      <c r="K7" s="27"/>
      <c r="L7" s="27"/>
      <c r="M7" s="27"/>
      <c r="N7" s="27"/>
      <c r="O7" s="27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3" customFormat="1" ht="24" customHeight="1" x14ac:dyDescent="0.2">
      <c r="A8" s="22"/>
      <c r="B8" s="22"/>
      <c r="C8" s="22"/>
      <c r="D8" s="28"/>
      <c r="E8" s="27" t="s">
        <v>23</v>
      </c>
      <c r="F8" s="22" t="s">
        <v>24</v>
      </c>
      <c r="G8" s="22" t="s">
        <v>25</v>
      </c>
      <c r="H8" s="22"/>
      <c r="I8" s="22" t="s">
        <v>28</v>
      </c>
      <c r="J8" s="22" t="s">
        <v>32</v>
      </c>
      <c r="K8" s="22"/>
      <c r="L8" s="22" t="s">
        <v>30</v>
      </c>
      <c r="M8" s="22" t="s">
        <v>39</v>
      </c>
      <c r="N8" s="22" t="s">
        <v>7</v>
      </c>
      <c r="O8" s="22"/>
      <c r="P8" s="25"/>
      <c r="Q8" s="25"/>
      <c r="R8" s="22" t="s">
        <v>20</v>
      </c>
      <c r="S8" s="22" t="s">
        <v>21</v>
      </c>
      <c r="T8" s="26" t="s">
        <v>8</v>
      </c>
      <c r="U8" s="26" t="s">
        <v>9</v>
      </c>
      <c r="V8" s="22" t="s">
        <v>22</v>
      </c>
      <c r="W8" s="22" t="s">
        <v>10</v>
      </c>
      <c r="X8" s="22" t="s">
        <v>35</v>
      </c>
      <c r="Y8" s="26" t="s">
        <v>11</v>
      </c>
      <c r="Z8" s="25"/>
    </row>
    <row r="9" spans="1:26" s="3" customFormat="1" ht="10.5" customHeight="1" x14ac:dyDescent="0.2">
      <c r="A9" s="22"/>
      <c r="B9" s="22"/>
      <c r="C9" s="22"/>
      <c r="D9" s="28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5"/>
      <c r="Q9" s="25"/>
      <c r="R9" s="22"/>
      <c r="S9" s="22"/>
      <c r="T9" s="26"/>
      <c r="U9" s="26"/>
      <c r="V9" s="22"/>
      <c r="W9" s="22"/>
      <c r="X9" s="22"/>
      <c r="Y9" s="22"/>
      <c r="Z9" s="25"/>
    </row>
    <row r="10" spans="1:26" s="3" customFormat="1" ht="15" customHeight="1" x14ac:dyDescent="0.2">
      <c r="A10" s="22"/>
      <c r="B10" s="22"/>
      <c r="C10" s="22"/>
      <c r="D10" s="28"/>
      <c r="E10" s="22"/>
      <c r="F10" s="22"/>
      <c r="G10" s="22" t="s">
        <v>26</v>
      </c>
      <c r="H10" s="22" t="s">
        <v>27</v>
      </c>
      <c r="I10" s="22"/>
      <c r="J10" s="27" t="s">
        <v>31</v>
      </c>
      <c r="K10" s="27" t="s">
        <v>27</v>
      </c>
      <c r="L10" s="22"/>
      <c r="M10" s="22"/>
      <c r="N10" s="22" t="s">
        <v>36</v>
      </c>
      <c r="O10" s="22" t="s">
        <v>29</v>
      </c>
      <c r="P10" s="25"/>
      <c r="Q10" s="25"/>
      <c r="R10" s="22"/>
      <c r="S10" s="22"/>
      <c r="T10" s="26"/>
      <c r="U10" s="26"/>
      <c r="V10" s="22"/>
      <c r="W10" s="22"/>
      <c r="X10" s="22"/>
      <c r="Y10" s="22"/>
      <c r="Z10" s="25"/>
    </row>
    <row r="11" spans="1:26" s="3" customFormat="1" ht="15" customHeight="1" x14ac:dyDescent="0.2">
      <c r="A11" s="22"/>
      <c r="B11" s="22"/>
      <c r="C11" s="22"/>
      <c r="D11" s="28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25"/>
      <c r="R11" s="22"/>
      <c r="S11" s="22"/>
      <c r="T11" s="26"/>
      <c r="U11" s="26"/>
      <c r="V11" s="22"/>
      <c r="W11" s="22"/>
      <c r="X11" s="22"/>
      <c r="Y11" s="22"/>
      <c r="Z11" s="25"/>
    </row>
    <row r="12" spans="1:26" s="3" customFormat="1" ht="15" customHeight="1" x14ac:dyDescent="0.2">
      <c r="A12" s="22"/>
      <c r="B12" s="22"/>
      <c r="C12" s="22"/>
      <c r="D12" s="2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5"/>
      <c r="Q12" s="25"/>
      <c r="R12" s="22"/>
      <c r="S12" s="22"/>
      <c r="T12" s="26"/>
      <c r="U12" s="26"/>
      <c r="V12" s="22"/>
      <c r="W12" s="22"/>
      <c r="X12" s="22"/>
      <c r="Y12" s="22"/>
      <c r="Z12" s="25"/>
    </row>
    <row r="13" spans="1:26" s="3" customFormat="1" ht="87" customHeight="1" x14ac:dyDescent="0.2">
      <c r="A13" s="22"/>
      <c r="B13" s="22"/>
      <c r="C13" s="22"/>
      <c r="D13" s="2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5"/>
      <c r="Q13" s="25"/>
      <c r="R13" s="22"/>
      <c r="S13" s="22"/>
      <c r="T13" s="26"/>
      <c r="U13" s="26"/>
      <c r="V13" s="22"/>
      <c r="W13" s="22"/>
      <c r="X13" s="22"/>
      <c r="Y13" s="22"/>
      <c r="Z13" s="25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112.5" x14ac:dyDescent="0.2">
      <c r="A15" s="17">
        <v>172</v>
      </c>
      <c r="B15" s="9" t="s">
        <v>66</v>
      </c>
      <c r="C15" s="9" t="s">
        <v>67</v>
      </c>
      <c r="D15" s="9" t="s">
        <v>64</v>
      </c>
      <c r="E15" s="9" t="s">
        <v>68</v>
      </c>
      <c r="F15" s="10" t="s">
        <v>69</v>
      </c>
      <c r="G15" s="18" t="s">
        <v>70</v>
      </c>
      <c r="H15" s="9" t="s">
        <v>71</v>
      </c>
      <c r="I15" s="9" t="s">
        <v>72</v>
      </c>
      <c r="J15" s="10" t="s">
        <v>33</v>
      </c>
      <c r="K15" s="10" t="s">
        <v>34</v>
      </c>
      <c r="L15" s="12" t="s">
        <v>73</v>
      </c>
      <c r="M15" s="9" t="s">
        <v>37</v>
      </c>
      <c r="N15" s="9" t="str">
        <f t="shared" ref="N15:N23" si="0">"04.2023"</f>
        <v>04.2023</v>
      </c>
      <c r="O15" s="11" t="str">
        <f t="shared" ref="O15:O21" si="1">"01.2024"</f>
        <v>01.2024</v>
      </c>
      <c r="P15" s="9" t="s">
        <v>74</v>
      </c>
      <c r="Q15" s="9" t="s">
        <v>103</v>
      </c>
      <c r="R15" s="13"/>
      <c r="S15" s="9" t="s">
        <v>61</v>
      </c>
      <c r="T15" s="9">
        <v>0</v>
      </c>
      <c r="U15" s="9">
        <v>0</v>
      </c>
      <c r="V15" s="13"/>
      <c r="W15" s="13"/>
      <c r="X15" s="13"/>
      <c r="Y15" s="9">
        <v>0</v>
      </c>
      <c r="Z15" s="14" t="s">
        <v>65</v>
      </c>
    </row>
    <row r="16" spans="1:26" s="3" customFormat="1" ht="90" x14ac:dyDescent="0.2">
      <c r="A16" s="9">
        <v>173</v>
      </c>
      <c r="B16" s="9" t="s">
        <v>66</v>
      </c>
      <c r="C16" s="9" t="s">
        <v>67</v>
      </c>
      <c r="D16" s="9" t="s">
        <v>64</v>
      </c>
      <c r="E16" s="9" t="s">
        <v>105</v>
      </c>
      <c r="F16" s="10" t="s">
        <v>69</v>
      </c>
      <c r="G16" s="18" t="s">
        <v>70</v>
      </c>
      <c r="H16" s="9" t="s">
        <v>71</v>
      </c>
      <c r="I16" s="9" t="s">
        <v>75</v>
      </c>
      <c r="J16" s="10" t="s">
        <v>33</v>
      </c>
      <c r="K16" s="10" t="s">
        <v>34</v>
      </c>
      <c r="L16" s="12" t="s">
        <v>76</v>
      </c>
      <c r="M16" s="9" t="s">
        <v>37</v>
      </c>
      <c r="N16" s="9" t="str">
        <f t="shared" si="0"/>
        <v>04.2023</v>
      </c>
      <c r="O16" s="11" t="str">
        <f t="shared" si="1"/>
        <v>01.2024</v>
      </c>
      <c r="P16" s="9" t="s">
        <v>74</v>
      </c>
      <c r="Q16" s="9" t="s">
        <v>103</v>
      </c>
      <c r="R16" s="16"/>
      <c r="S16" s="9" t="s">
        <v>61</v>
      </c>
      <c r="T16" s="9">
        <v>0</v>
      </c>
      <c r="U16" s="9">
        <v>0</v>
      </c>
      <c r="V16" s="13"/>
      <c r="W16" s="13"/>
      <c r="X16" s="13"/>
      <c r="Y16" s="9">
        <v>0</v>
      </c>
      <c r="Z16" s="14" t="s">
        <v>65</v>
      </c>
    </row>
    <row r="17" spans="1:26" ht="78.75" x14ac:dyDescent="0.2">
      <c r="A17" s="17">
        <v>174</v>
      </c>
      <c r="B17" s="9" t="s">
        <v>77</v>
      </c>
      <c r="C17" s="9" t="s">
        <v>78</v>
      </c>
      <c r="D17" s="9" t="s">
        <v>64</v>
      </c>
      <c r="E17" s="9" t="s">
        <v>79</v>
      </c>
      <c r="F17" s="10" t="s">
        <v>69</v>
      </c>
      <c r="G17" s="18" t="s">
        <v>80</v>
      </c>
      <c r="H17" s="9" t="s">
        <v>81</v>
      </c>
      <c r="I17" s="9">
        <v>10513</v>
      </c>
      <c r="J17" s="10" t="s">
        <v>33</v>
      </c>
      <c r="K17" s="10" t="s">
        <v>34</v>
      </c>
      <c r="L17" s="12" t="s">
        <v>82</v>
      </c>
      <c r="M17" s="9" t="s">
        <v>37</v>
      </c>
      <c r="N17" s="9" t="str">
        <f t="shared" si="0"/>
        <v>04.2023</v>
      </c>
      <c r="O17" s="11" t="str">
        <f t="shared" si="1"/>
        <v>01.2024</v>
      </c>
      <c r="P17" s="9" t="s">
        <v>74</v>
      </c>
      <c r="Q17" s="9" t="s">
        <v>103</v>
      </c>
      <c r="R17" s="15"/>
      <c r="S17" s="9" t="s">
        <v>61</v>
      </c>
      <c r="T17" s="9">
        <v>0</v>
      </c>
      <c r="U17" s="9">
        <v>0</v>
      </c>
      <c r="V17" s="13"/>
      <c r="W17" s="13"/>
      <c r="X17" s="13"/>
      <c r="Y17" s="9">
        <v>0</v>
      </c>
      <c r="Z17" s="14" t="s">
        <v>65</v>
      </c>
    </row>
    <row r="18" spans="1:26" s="31" customFormat="1" ht="78.75" x14ac:dyDescent="0.2">
      <c r="A18" s="9">
        <v>175</v>
      </c>
      <c r="B18" s="9" t="s">
        <v>83</v>
      </c>
      <c r="C18" s="9" t="s">
        <v>84</v>
      </c>
      <c r="D18" s="9" t="s">
        <v>64</v>
      </c>
      <c r="E18" s="9" t="s">
        <v>85</v>
      </c>
      <c r="F18" s="10" t="s">
        <v>69</v>
      </c>
      <c r="G18" s="14" t="s">
        <v>80</v>
      </c>
      <c r="H18" s="9" t="s">
        <v>81</v>
      </c>
      <c r="I18" s="9">
        <v>52.35</v>
      </c>
      <c r="J18" s="10" t="s">
        <v>33</v>
      </c>
      <c r="K18" s="10" t="s">
        <v>34</v>
      </c>
      <c r="L18" s="12" t="s">
        <v>86</v>
      </c>
      <c r="M18" s="9" t="s">
        <v>37</v>
      </c>
      <c r="N18" s="9" t="str">
        <f t="shared" si="0"/>
        <v>04.2023</v>
      </c>
      <c r="O18" s="9" t="str">
        <f t="shared" si="1"/>
        <v>01.2024</v>
      </c>
      <c r="P18" s="9" t="s">
        <v>74</v>
      </c>
      <c r="Q18" s="9" t="s">
        <v>103</v>
      </c>
      <c r="R18" s="29"/>
      <c r="S18" s="9" t="s">
        <v>61</v>
      </c>
      <c r="T18" s="9">
        <v>0</v>
      </c>
      <c r="U18" s="9">
        <v>0</v>
      </c>
      <c r="V18" s="30"/>
      <c r="W18" s="30"/>
      <c r="X18" s="30"/>
      <c r="Y18" s="9">
        <v>0</v>
      </c>
      <c r="Z18" s="14" t="s">
        <v>65</v>
      </c>
    </row>
    <row r="19" spans="1:26" s="31" customFormat="1" ht="78.75" x14ac:dyDescent="0.2">
      <c r="A19" s="17">
        <v>176</v>
      </c>
      <c r="B19" s="9" t="s">
        <v>83</v>
      </c>
      <c r="C19" s="9" t="s">
        <v>84</v>
      </c>
      <c r="D19" s="9" t="s">
        <v>64</v>
      </c>
      <c r="E19" s="9" t="s">
        <v>87</v>
      </c>
      <c r="F19" s="10" t="s">
        <v>69</v>
      </c>
      <c r="G19" s="14" t="s">
        <v>80</v>
      </c>
      <c r="H19" s="9" t="s">
        <v>81</v>
      </c>
      <c r="I19" s="9">
        <v>115.6</v>
      </c>
      <c r="J19" s="10" t="s">
        <v>33</v>
      </c>
      <c r="K19" s="10" t="s">
        <v>34</v>
      </c>
      <c r="L19" s="12" t="s">
        <v>88</v>
      </c>
      <c r="M19" s="9" t="s">
        <v>37</v>
      </c>
      <c r="N19" s="9" t="str">
        <f t="shared" si="0"/>
        <v>04.2023</v>
      </c>
      <c r="O19" s="9" t="str">
        <f t="shared" si="1"/>
        <v>01.2024</v>
      </c>
      <c r="P19" s="9" t="s">
        <v>74</v>
      </c>
      <c r="Q19" s="9" t="s">
        <v>103</v>
      </c>
      <c r="R19" s="30"/>
      <c r="S19" s="9" t="s">
        <v>61</v>
      </c>
      <c r="T19" s="9">
        <v>0</v>
      </c>
      <c r="U19" s="9">
        <v>0</v>
      </c>
      <c r="V19" s="30"/>
      <c r="W19" s="30"/>
      <c r="X19" s="30"/>
      <c r="Y19" s="9">
        <v>0</v>
      </c>
      <c r="Z19" s="14" t="s">
        <v>65</v>
      </c>
    </row>
    <row r="20" spans="1:26" s="31" customFormat="1" ht="78.75" x14ac:dyDescent="0.2">
      <c r="A20" s="9">
        <v>177</v>
      </c>
      <c r="B20" s="9" t="s">
        <v>83</v>
      </c>
      <c r="C20" s="9" t="s">
        <v>84</v>
      </c>
      <c r="D20" s="9" t="s">
        <v>64</v>
      </c>
      <c r="E20" s="9" t="s">
        <v>89</v>
      </c>
      <c r="F20" s="10" t="s">
        <v>69</v>
      </c>
      <c r="G20" s="14" t="s">
        <v>80</v>
      </c>
      <c r="H20" s="9" t="s">
        <v>81</v>
      </c>
      <c r="I20" s="9">
        <v>13.2</v>
      </c>
      <c r="J20" s="10" t="s">
        <v>33</v>
      </c>
      <c r="K20" s="10" t="s">
        <v>34</v>
      </c>
      <c r="L20" s="12" t="s">
        <v>90</v>
      </c>
      <c r="M20" s="9" t="s">
        <v>37</v>
      </c>
      <c r="N20" s="9" t="str">
        <f t="shared" si="0"/>
        <v>04.2023</v>
      </c>
      <c r="O20" s="9" t="str">
        <f t="shared" si="1"/>
        <v>01.2024</v>
      </c>
      <c r="P20" s="9" t="s">
        <v>74</v>
      </c>
      <c r="Q20" s="9" t="s">
        <v>103</v>
      </c>
      <c r="R20" s="30"/>
      <c r="S20" s="9" t="s">
        <v>61</v>
      </c>
      <c r="T20" s="9">
        <v>0</v>
      </c>
      <c r="U20" s="9">
        <v>0</v>
      </c>
      <c r="V20" s="30"/>
      <c r="W20" s="30"/>
      <c r="X20" s="30"/>
      <c r="Y20" s="9">
        <v>0</v>
      </c>
      <c r="Z20" s="14" t="s">
        <v>65</v>
      </c>
    </row>
    <row r="21" spans="1:26" s="31" customFormat="1" ht="78.75" x14ac:dyDescent="0.2">
      <c r="A21" s="17">
        <v>178</v>
      </c>
      <c r="B21" s="9" t="s">
        <v>66</v>
      </c>
      <c r="C21" s="9" t="s">
        <v>67</v>
      </c>
      <c r="D21" s="9" t="s">
        <v>64</v>
      </c>
      <c r="E21" s="9" t="s">
        <v>91</v>
      </c>
      <c r="F21" s="10" t="s">
        <v>69</v>
      </c>
      <c r="G21" s="14" t="s">
        <v>70</v>
      </c>
      <c r="H21" s="9" t="s">
        <v>71</v>
      </c>
      <c r="I21" s="9" t="s">
        <v>92</v>
      </c>
      <c r="J21" s="10" t="s">
        <v>33</v>
      </c>
      <c r="K21" s="10" t="s">
        <v>34</v>
      </c>
      <c r="L21" s="12" t="s">
        <v>101</v>
      </c>
      <c r="M21" s="9" t="s">
        <v>37</v>
      </c>
      <c r="N21" s="9" t="str">
        <f t="shared" si="0"/>
        <v>04.2023</v>
      </c>
      <c r="O21" s="9" t="str">
        <f t="shared" si="1"/>
        <v>01.2024</v>
      </c>
      <c r="P21" s="9" t="s">
        <v>74</v>
      </c>
      <c r="Q21" s="9" t="s">
        <v>103</v>
      </c>
      <c r="R21" s="30"/>
      <c r="S21" s="9" t="s">
        <v>61</v>
      </c>
      <c r="T21" s="9">
        <v>0</v>
      </c>
      <c r="U21" s="9">
        <v>0</v>
      </c>
      <c r="V21" s="30"/>
      <c r="W21" s="30"/>
      <c r="X21" s="30"/>
      <c r="Y21" s="9">
        <v>0</v>
      </c>
      <c r="Z21" s="14" t="s">
        <v>65</v>
      </c>
    </row>
    <row r="22" spans="1:26" s="31" customFormat="1" ht="90" x14ac:dyDescent="0.2">
      <c r="A22" s="9">
        <v>179</v>
      </c>
      <c r="B22" s="9" t="s">
        <v>93</v>
      </c>
      <c r="C22" s="9" t="s">
        <v>94</v>
      </c>
      <c r="D22" s="9" t="s">
        <v>95</v>
      </c>
      <c r="E22" s="9" t="s">
        <v>96</v>
      </c>
      <c r="F22" s="10" t="s">
        <v>60</v>
      </c>
      <c r="G22" s="9">
        <v>876</v>
      </c>
      <c r="H22" s="9" t="s">
        <v>97</v>
      </c>
      <c r="I22" s="9">
        <v>1</v>
      </c>
      <c r="J22" s="10" t="s">
        <v>33</v>
      </c>
      <c r="K22" s="10" t="s">
        <v>34</v>
      </c>
      <c r="L22" s="12" t="s">
        <v>102</v>
      </c>
      <c r="M22" s="9" t="s">
        <v>37</v>
      </c>
      <c r="N22" s="9" t="str">
        <f t="shared" si="0"/>
        <v>04.2023</v>
      </c>
      <c r="O22" s="9" t="str">
        <f>"02.2024"</f>
        <v>02.2024</v>
      </c>
      <c r="P22" s="9" t="s">
        <v>62</v>
      </c>
      <c r="Q22" s="9" t="s">
        <v>59</v>
      </c>
      <c r="R22" s="30"/>
      <c r="S22" s="9" t="s">
        <v>61</v>
      </c>
      <c r="T22" s="9">
        <v>1</v>
      </c>
      <c r="U22" s="9">
        <v>0</v>
      </c>
      <c r="V22" s="30"/>
      <c r="W22" s="30"/>
      <c r="X22" s="30"/>
      <c r="Y22" s="9">
        <v>0</v>
      </c>
      <c r="Z22" s="14" t="s">
        <v>65</v>
      </c>
    </row>
    <row r="23" spans="1:26" ht="56.25" x14ac:dyDescent="0.2">
      <c r="A23" s="9">
        <v>180</v>
      </c>
      <c r="B23" s="9" t="str">
        <f>"26.20"</f>
        <v>26.20</v>
      </c>
      <c r="C23" s="9" t="s">
        <v>98</v>
      </c>
      <c r="D23" s="9" t="s">
        <v>63</v>
      </c>
      <c r="E23" s="9" t="s">
        <v>106</v>
      </c>
      <c r="F23" s="10" t="s">
        <v>60</v>
      </c>
      <c r="G23" s="18" t="s">
        <v>99</v>
      </c>
      <c r="H23" s="9" t="s">
        <v>100</v>
      </c>
      <c r="I23" s="9">
        <v>50</v>
      </c>
      <c r="J23" s="10" t="s">
        <v>33</v>
      </c>
      <c r="K23" s="10" t="s">
        <v>34</v>
      </c>
      <c r="L23" s="12">
        <v>1675000</v>
      </c>
      <c r="M23" s="9" t="s">
        <v>37</v>
      </c>
      <c r="N23" s="9" t="str">
        <f t="shared" si="0"/>
        <v>04.2023</v>
      </c>
      <c r="O23" s="11" t="str">
        <f>"10.2023"</f>
        <v>10.2023</v>
      </c>
      <c r="P23" s="9" t="s">
        <v>62</v>
      </c>
      <c r="Q23" s="9" t="s">
        <v>59</v>
      </c>
      <c r="R23" s="13"/>
      <c r="S23" s="9" t="s">
        <v>61</v>
      </c>
      <c r="T23" s="9">
        <v>1</v>
      </c>
      <c r="U23" s="9">
        <v>0</v>
      </c>
      <c r="V23" s="13"/>
      <c r="W23" s="13"/>
      <c r="X23" s="13"/>
      <c r="Y23" s="9">
        <v>0</v>
      </c>
      <c r="Z23" s="14" t="s">
        <v>65</v>
      </c>
    </row>
    <row r="305" spans="22:22" x14ac:dyDescent="0.2">
      <c r="V305" s="8" t="s">
        <v>57</v>
      </c>
    </row>
  </sheetData>
  <sheetProtection selectLockedCells="1" selectUnlockedCells="1"/>
  <mergeCells count="34">
    <mergeCell ref="X8:X13"/>
    <mergeCell ref="T8:T13"/>
    <mergeCell ref="D6:D13"/>
    <mergeCell ref="H10:H13"/>
    <mergeCell ref="G8:H9"/>
    <mergeCell ref="I8:I13"/>
    <mergeCell ref="E6:O7"/>
    <mergeCell ref="O10:O13"/>
    <mergeCell ref="F8:F13"/>
    <mergeCell ref="E8:E13"/>
    <mergeCell ref="J10:J13"/>
    <mergeCell ref="M8:M13"/>
    <mergeCell ref="V8:V13"/>
    <mergeCell ref="W8:W13"/>
    <mergeCell ref="Q6:Q13"/>
    <mergeCell ref="G10:G13"/>
    <mergeCell ref="J8:K9"/>
    <mergeCell ref="K10:K13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N8:O9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2023-04-13T10:27:01Z</cp:lastPrinted>
  <dcterms:created xsi:type="dcterms:W3CDTF">2018-05-08T14:29:34Z</dcterms:created>
  <dcterms:modified xsi:type="dcterms:W3CDTF">2023-04-13T11:19:12Z</dcterms:modified>
</cp:coreProperties>
</file>