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26_12.04.2023\"/>
    </mc:Choice>
  </mc:AlternateContent>
  <bookViews>
    <workbookView xWindow="0" yWindow="780" windowWidth="16380" windowHeight="7410" tabRatio="226"/>
  </bookViews>
  <sheets>
    <sheet name="План закупок" sheetId="1" r:id="rId1"/>
  </sheets>
  <definedNames>
    <definedName name="_xlnm.Print_Area" localSheetId="0">'План закупок'!$A$1:$Z$21</definedName>
  </definedNames>
  <calcPr calcId="162913"/>
</workbook>
</file>

<file path=xl/calcChain.xml><?xml version="1.0" encoding="utf-8"?>
<calcChain xmlns="http://schemas.openxmlformats.org/spreadsheetml/2006/main">
  <c r="O15" i="1" l="1"/>
  <c r="N15" i="1"/>
  <c r="O21" i="1"/>
  <c r="N21" i="1"/>
  <c r="O20" i="1"/>
  <c r="N20" i="1"/>
  <c r="O19" i="1"/>
  <c r="N19" i="1"/>
  <c r="O18" i="1"/>
  <c r="N18" i="1"/>
  <c r="O17" i="1"/>
  <c r="N17" i="1"/>
</calcChain>
</file>

<file path=xl/sharedStrings.xml><?xml version="1.0" encoding="utf-8"?>
<sst xmlns="http://schemas.openxmlformats.org/spreadsheetml/2006/main" count="156" uniqueCount="107">
  <si>
    <t>Порядковый номер</t>
  </si>
  <si>
    <t>Код по ОКВЭД2</t>
  </si>
  <si>
    <t>Код по ОКПД2</t>
  </si>
  <si>
    <t>Условия договора</t>
  </si>
  <si>
    <t>Способ закупки</t>
  </si>
  <si>
    <t>Закупка в электронной форме</t>
  </si>
  <si>
    <t>Признак
"Причина внесения изменений"</t>
  </si>
  <si>
    <t>график осуществления процедур закупки</t>
  </si>
  <si>
    <t>Закупка у СМП
(1 - да / 0 - нет)</t>
  </si>
  <si>
    <t>Признак «Закупка
не учитывается в
соответствии с
пунктом 7
постановления
Правительства РФ
от 11.12.2014 No
1352»
(код категории 
или 0)</t>
  </si>
  <si>
    <t>Дата установки курса</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</si>
  <si>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</si>
  <si>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</si>
  <si>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</si>
  <si>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</si>
  <si>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</si>
  <si>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22</t>
  </si>
  <si>
    <t>23</t>
  </si>
  <si>
    <t>24</t>
  </si>
  <si>
    <t>Дополнительные поля</t>
  </si>
  <si>
    <t>Код способа закупки в ЕИС</t>
  </si>
  <si>
    <t>Валюта закупки
(международный 
Код)</t>
  </si>
  <si>
    <t>Курс валюты (при условии отличия валюты от рубля)</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</si>
  <si>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</si>
  <si>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</si>
  <si>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</si>
  <si>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</si>
  <si>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</si>
  <si>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</si>
  <si>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</si>
  <si>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Сведения о начальной (максимальной) цене договора</t>
  </si>
  <si>
    <t>Код по ОКАТО</t>
  </si>
  <si>
    <t>Регион поставки товаров (выполнения работ, оказания услуг)</t>
  </si>
  <si>
    <t>35000000000</t>
  </si>
  <si>
    <t>Респ. Крым</t>
  </si>
  <si>
    <t>Начальная
(максимальная
цена) договора в
рублевом
эквиваленте</t>
  </si>
  <si>
    <t>Планируемая дата или период размещения извещения о закупке (месяц, год)</t>
  </si>
  <si>
    <t>Российский рубль</t>
  </si>
  <si>
    <t>Тип объекта закупки</t>
  </si>
  <si>
    <t>Валюта договора</t>
  </si>
  <si>
    <t>4</t>
  </si>
  <si>
    <t>5</t>
  </si>
  <si>
    <t>6</t>
  </si>
  <si>
    <t>7</t>
  </si>
  <si>
    <t>8</t>
  </si>
  <si>
    <t>9</t>
  </si>
  <si>
    <t>10</t>
  </si>
  <si>
    <t>11</t>
  </si>
  <si>
    <t>12</t>
  </si>
  <si>
    <t>13</t>
  </si>
  <si>
    <t>14</t>
  </si>
  <si>
    <t>15</t>
  </si>
  <si>
    <t>16</t>
  </si>
  <si>
    <t>17</t>
  </si>
  <si>
    <t>18</t>
  </si>
  <si>
    <t>25</t>
  </si>
  <si>
    <t>26</t>
  </si>
  <si>
    <t>Р</t>
  </si>
  <si>
    <t>Изменения в план закупки товаров (работ, услуг) на 2023 год ГУП РК «Крымтеплокоммунэнерго»</t>
  </si>
  <si>
    <t>Да</t>
  </si>
  <si>
    <t>в соответствии с описанием объекта закупки (техническим заданием)</t>
  </si>
  <si>
    <t>RUB</t>
  </si>
  <si>
    <t>УТВЕРЖДАЮ
НАЧАЛЬНИК УПРАВЛЕНИЯ ЗАКУПОК И МАТЕРИАЛЬНО-ТЕХНИЧЕСКОГО СНАБЖЕНИЯ 
ГУП РК "КРЫМТЕПЛОКОММУНЭНЕРГО" 
___________________ В.Н. Тарасов
"12" апреля 2023 года</t>
  </si>
  <si>
    <t>Поставка металлопроката</t>
  </si>
  <si>
    <t>Аукцион в электронной форме, участниками которого могут быть только субъекты малого и среднего предпринимательства</t>
  </si>
  <si>
    <t>23.52</t>
  </si>
  <si>
    <t>23.52.10.110</t>
  </si>
  <si>
    <t>Товар</t>
  </si>
  <si>
    <t>Поставка извести строительной</t>
  </si>
  <si>
    <t>166</t>
  </si>
  <si>
    <t>Килограмм</t>
  </si>
  <si>
    <t>28.29
28.29</t>
  </si>
  <si>
    <t>28.29.12.110
28.29.12.110</t>
  </si>
  <si>
    <t>Поставка, монтаж, пуско-наладка установок умягчения воды непрерывного действия с автоматическим клапаном управления</t>
  </si>
  <si>
    <t>796
796</t>
  </si>
  <si>
    <t>Штука
Штука</t>
  </si>
  <si>
    <t>1
2</t>
  </si>
  <si>
    <t>26.20</t>
  </si>
  <si>
    <t>26.20.17.110</t>
  </si>
  <si>
    <t>Поставка мониторов</t>
  </si>
  <si>
    <t>50
7</t>
  </si>
  <si>
    <t>26.51
26.51
26.51</t>
  </si>
  <si>
    <t>26.51.63.110
26.51.51.110
26.51.52.190</t>
  </si>
  <si>
    <t>Поставка оборудования для монтажа узлов учета газа на объектах в г.Симферополь, г. Бахчисарай и пгт. Нижнегорский</t>
  </si>
  <si>
    <t>796
796
796</t>
  </si>
  <si>
    <t>Штука
Штука
Штука</t>
  </si>
  <si>
    <t>4
4
4</t>
  </si>
  <si>
    <t>85.42</t>
  </si>
  <si>
    <t>Услуга</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</si>
  <si>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</si>
  <si>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</si>
  <si>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</si>
  <si>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69
11
2
53
3
39
38
46
2
26
25
3
9</t>
  </si>
  <si>
    <t>N</t>
  </si>
  <si>
    <t>1. Внести изменения в позицию плана закупки товаров (работ, услуг) на 2023 год: 83
2.  Внести изменения в план закупок товаров (работ, услуг) на 2023 год и дополнить позициями: 167-171</t>
  </si>
  <si>
    <t>24.10
24.10
24.10
24.10
24.10
24.10
24.10
24.10
24.10
24.10
24.10
24.10
24.10
24.10
24.10
24.10
24.10
24.10
24.10
24.10
24.10
24.10
24.10
24.10
24.10
24.10
24.10
24.10
24.10
24.10
24.10
24.10
24.10</t>
  </si>
  <si>
    <t>166
166
166
166
166
166
166
166
166
166
166
166
166
166
166
166
166
166
166
166
166
166
166
166
166
166
166
166
166
166
166
166
166</t>
  </si>
  <si>
    <t xml:space="preserve">269,83
294,40
343,42
735,90
1695,60
1766,25
2119,50
1695,60
160,96
79,92
89,52
181,10
149,85
299,65
12,63
159,80
493.25
543,80
923,33
770,65
483,38
443,90
130,25
151,05
173,40
197,29
249,70
308,27
177,56
9,80
19,60
19,74
41,76
</t>
  </si>
  <si>
    <t>0</t>
  </si>
  <si>
    <t>41,76
52,86
210,00
270,60
433,60
50,75
380,38
309,76
1244,10
390,
278,4
42,95
260
71
326
376</t>
  </si>
  <si>
    <t>85.42.19.000
85.42.19.000
85.42.19.000
85.42.19.000
85.42.19.000
85.42.19.000
85.42.19.000
85.42.19.000
85.42.19.000
85.42.19.000
85.42.19.000
85.42.19.000
85.42.19.000</t>
  </si>
  <si>
    <t xml:space="preserve">
83</t>
  </si>
  <si>
    <t xml:space="preserve">
С</t>
  </si>
  <si>
    <t xml:space="preserve">24.10.51.000
24.10.31.000
24.10.31.000
24.10.31.000
24.10.31.000
24.10.31.000
24.10.31.000
24.10.31.000
24.10.31.000
24.10.62.121
24.10.62.121
24.10.62.121
24.10.62.121
24.10.62.121
24.10.62.121
24.10.62.121
24.10.62.121
24.10.62.121
24.10.62.121
24.10.62.121
24.10.62.121
24.10.62.121
24.10.62.121
24.10.62.121
24.10.62.121
24.10.62.121
24.10.62.121
24.10.62.121
24.10.62.121
24.10.62.121
24.10.65.113
24.10.65.113
24.10.65.113
</t>
  </si>
  <si>
    <t>24.10.65.113
24.10.65.113
24.20.13.110
24.20.13.110
24.20.13.110
24.10.71.110
24.10.71.110
24.10.71.110
24.10.71.110
24.10.71.110
24.10.71.110
24.10.71.130
24.10.71.130
24.10.71.130
24.10.71.130
24.10.71.120</t>
  </si>
  <si>
    <t>24.10
24.10
24.20
24.20
24.20
24.10
24.10
24.10
24.10
24.10
24.10
24.10
24.10
24.10
24.10
24.10</t>
  </si>
  <si>
    <t>166
166
166
166
166
166
166
166
166
166
166
166
166
166
166
166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</si>
</sst>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р_._-;\-* #,##0.00_р_._-;_-* &quot;-&quot;??_р_._-;_-@_-"/>
  </numFmts>
  <fonts count="11" x14ac:knownFonts="1">
    <font>
      <sz val="10"/>
      <name val="Arial"/>
      <family val="2"/>
    </font>
    <font>
      <sz val="10"/>
      <name val="Arial"/>
      <family val="2"/>
      <charset val="204"/>
    </font>
    <font>
      <sz val="8"/>
      <color indexed="8"/>
      <name val="Times New Roman"/>
      <family val="1"/>
      <charset val="1"/>
    </font>
    <font>
      <sz val="8"/>
      <name val="Arial"/>
      <family val="2"/>
    </font>
    <font>
      <sz val="8"/>
      <color indexed="8"/>
      <name val="Times New Roman"/>
      <family val="1"/>
      <charset val="204"/>
    </font>
    <font>
      <sz val="8"/>
      <name val="Times New Roman"/>
      <family val="1"/>
      <charset val="204"/>
    </font>
    <font>
      <sz val="8"/>
      <color rgb="FF000000"/>
      <name val="Times New Roman"/>
      <family val="1"/>
      <charset val="204"/>
    </font>
    <font>
      <sz val="12"/>
      <name val="Times New Roman"/>
      <family val="1"/>
      <charset val="204"/>
    </font>
    <font>
      <b/>
      <sz val="12"/>
      <name val="Times New Roman"/>
      <family val="1"/>
      <charset val="204"/>
    </font>
    <font>
      <b/>
      <sz val="10"/>
      <name val="Times New Roman"/>
      <family val="1"/>
      <charset val="204"/>
    </font>
    <font>
      <sz val="10"/>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64"/>
      </top>
      <bottom/>
      <diagonal/>
    </border>
    <border>
      <left style="thin">
        <color indexed="8"/>
      </left>
      <right style="thin">
        <color indexed="8"/>
      </right>
      <top/>
      <bottom style="thin">
        <color indexed="64"/>
      </bottom>
      <diagonal/>
    </border>
    <border>
      <left style="thin">
        <color indexed="8"/>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s>
  <cellStyleXfs count="2">
    <xf numFmtId="0" fontId="0" fillId="0" borderId="0"/>
    <xf numFmtId="164" fontId="1" fillId="0" borderId="0" applyFill="0" applyBorder="0" applyAlignment="0" applyProtection="0"/>
  </cellStyleXfs>
  <cellXfs count="58">
    <xf numFmtId="0" fontId="0" fillId="0" borderId="0" xfId="0"/>
    <xf numFmtId="49" fontId="0" fillId="0" borderId="0" xfId="0" applyNumberFormat="1"/>
    <xf numFmtId="49" fontId="3" fillId="0" borderId="0" xfId="0" applyNumberFormat="1" applyFont="1"/>
    <xf numFmtId="49" fontId="5" fillId="0" borderId="0" xfId="0" applyNumberFormat="1" applyFont="1"/>
    <xf numFmtId="49" fontId="4" fillId="0" borderId="1" xfId="0" applyNumberFormat="1" applyFont="1" applyBorder="1" applyAlignment="1">
      <alignment horizontal="center" vertical="center"/>
    </xf>
    <xf numFmtId="49" fontId="7" fillId="0" borderId="0" xfId="0" applyNumberFormat="1" applyFont="1"/>
    <xf numFmtId="49" fontId="7" fillId="0" borderId="0" xfId="0" applyNumberFormat="1" applyFont="1" applyBorder="1" applyAlignment="1">
      <alignment horizontal="left"/>
    </xf>
    <xf numFmtId="49" fontId="10" fillId="0" borderId="0" xfId="0" applyNumberFormat="1" applyFont="1"/>
    <xf numFmtId="49" fontId="2" fillId="0" borderId="0" xfId="0" applyNumberFormat="1" applyFont="1"/>
    <xf numFmtId="0" fontId="5" fillId="0" borderId="1" xfId="0" applyFont="1" applyFill="1" applyBorder="1" applyAlignment="1">
      <alignment horizontal="center" vertical="center" wrapText="1"/>
    </xf>
    <xf numFmtId="49" fontId="6" fillId="0" borderId="1" xfId="0" applyNumberFormat="1" applyFont="1" applyFill="1" applyBorder="1" applyAlignment="1" applyProtection="1">
      <alignment horizontal="center" vertical="center" wrapText="1"/>
    </xf>
    <xf numFmtId="0" fontId="5" fillId="0" borderId="1" xfId="0" applyFont="1" applyBorder="1" applyAlignment="1">
      <alignment horizontal="center" vertical="center" wrapText="1"/>
    </xf>
    <xf numFmtId="164" fontId="5" fillId="0" borderId="1" xfId="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49" fontId="0" fillId="0" borderId="1" xfId="0" applyNumberFormat="1" applyBorder="1"/>
    <xf numFmtId="49" fontId="5" fillId="0" borderId="1" xfId="0" applyNumberFormat="1" applyFont="1" applyFill="1" applyBorder="1" applyAlignment="1">
      <alignment horizontal="center" vertical="center" wrapText="1"/>
    </xf>
    <xf numFmtId="49" fontId="5"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5" fillId="0" borderId="1" xfId="0" applyNumberFormat="1" applyFont="1" applyBorder="1" applyAlignment="1">
      <alignment horizontal="center" vertical="center" wrapText="1"/>
    </xf>
    <xf numFmtId="49" fontId="6" fillId="0" borderId="2" xfId="0" applyNumberFormat="1" applyFont="1" applyFill="1" applyBorder="1" applyAlignment="1" applyProtection="1">
      <alignment horizontal="center" vertical="center" wrapText="1"/>
    </xf>
    <xf numFmtId="0" fontId="5" fillId="0" borderId="2" xfId="0" applyFont="1" applyFill="1" applyBorder="1" applyAlignment="1">
      <alignment horizontal="center" vertical="center" wrapText="1"/>
    </xf>
    <xf numFmtId="0" fontId="5" fillId="0" borderId="2" xfId="0" applyFont="1" applyBorder="1" applyAlignment="1">
      <alignment horizontal="center" vertical="center" wrapText="1"/>
    </xf>
    <xf numFmtId="49" fontId="5" fillId="0" borderId="6" xfId="0" applyNumberFormat="1" applyFont="1" applyFill="1" applyBorder="1" applyAlignment="1" applyProtection="1">
      <alignment horizontal="center" vertical="center" wrapText="1"/>
    </xf>
    <xf numFmtId="0" fontId="5" fillId="0" borderId="7" xfId="0" applyFont="1" applyFill="1" applyBorder="1" applyAlignment="1">
      <alignment horizontal="center" vertical="center" wrapText="1"/>
    </xf>
    <xf numFmtId="164" fontId="5" fillId="0" borderId="7" xfId="1" applyFont="1" applyFill="1" applyBorder="1" applyAlignment="1">
      <alignment vertical="center" wrapText="1"/>
    </xf>
    <xf numFmtId="17" fontId="5" fillId="0" borderId="7" xfId="0" applyNumberFormat="1"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49" fontId="6" fillId="0" borderId="6" xfId="0" applyNumberFormat="1" applyFont="1" applyFill="1" applyBorder="1" applyAlignment="1" applyProtection="1">
      <alignment horizontal="left" vertical="center" wrapText="1"/>
    </xf>
    <xf numFmtId="49" fontId="6" fillId="0" borderId="6" xfId="0" applyNumberFormat="1" applyFont="1" applyFill="1" applyBorder="1" applyAlignment="1" applyProtection="1">
      <alignment horizontal="center" vertical="center" wrapText="1"/>
    </xf>
    <xf numFmtId="0" fontId="5" fillId="0" borderId="2" xfId="0" applyFont="1" applyFill="1" applyBorder="1" applyAlignment="1">
      <alignment horizontal="center" vertical="top" wrapText="1"/>
    </xf>
    <xf numFmtId="49" fontId="5" fillId="0" borderId="2" xfId="0" applyNumberFormat="1" applyFont="1" applyFill="1" applyBorder="1" applyAlignment="1">
      <alignment horizontal="center" vertical="center" wrapText="1"/>
    </xf>
    <xf numFmtId="49" fontId="6" fillId="0" borderId="2" xfId="0" applyNumberFormat="1" applyFont="1" applyFill="1" applyBorder="1" applyAlignment="1" applyProtection="1">
      <alignment horizontal="left" vertical="center" wrapText="1"/>
    </xf>
    <xf numFmtId="0" fontId="5" fillId="0" borderId="3" xfId="0" applyFont="1" applyFill="1" applyBorder="1" applyAlignment="1">
      <alignment horizontal="center" vertical="center" wrapText="1"/>
    </xf>
    <xf numFmtId="0" fontId="0" fillId="0" borderId="4" xfId="0" applyBorder="1" applyAlignment="1">
      <alignment horizontal="center" vertical="center" wrapText="1"/>
    </xf>
    <xf numFmtId="0" fontId="9" fillId="2" borderId="0" xfId="0" applyFont="1" applyFill="1" applyAlignment="1">
      <alignment horizontal="left" vertical="center" wrapText="1"/>
    </xf>
    <xf numFmtId="0" fontId="0" fillId="0" borderId="0" xfId="0" applyAlignment="1"/>
    <xf numFmtId="49" fontId="8" fillId="0" borderId="0" xfId="0" applyNumberFormat="1" applyFont="1" applyAlignment="1">
      <alignment horizontal="center"/>
    </xf>
    <xf numFmtId="49" fontId="4" fillId="0" borderId="1" xfId="0" applyNumberFormat="1" applyFont="1" applyBorder="1" applyAlignment="1">
      <alignment horizontal="center" vertical="center" wrapText="1"/>
    </xf>
    <xf numFmtId="49" fontId="7" fillId="0" borderId="0" xfId="0" applyNumberFormat="1" applyFont="1" applyFill="1" applyBorder="1" applyAlignment="1">
      <alignment horizontal="left" wrapText="1"/>
    </xf>
    <xf numFmtId="0" fontId="10" fillId="0" borderId="0" xfId="0" applyFont="1" applyFill="1" applyBorder="1" applyAlignment="1">
      <alignment horizontal="left" wrapText="1"/>
    </xf>
    <xf numFmtId="49" fontId="2"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49" fontId="6" fillId="0" borderId="2" xfId="0" applyNumberFormat="1" applyFont="1" applyFill="1" applyBorder="1" applyAlignment="1" applyProtection="1">
      <alignment horizontal="center" vertical="center" wrapText="1"/>
    </xf>
    <xf numFmtId="0" fontId="0" fillId="0" borderId="6" xfId="0" applyBorder="1" applyAlignment="1">
      <alignment horizontal="center" vertical="center" wrapText="1"/>
    </xf>
    <xf numFmtId="49" fontId="5" fillId="0" borderId="2" xfId="0" applyNumberFormat="1" applyFont="1" applyFill="1" applyBorder="1" applyAlignment="1">
      <alignment horizontal="center" wrapText="1"/>
    </xf>
    <xf numFmtId="49" fontId="5" fillId="0" borderId="6" xfId="0" applyNumberFormat="1" applyFont="1" applyFill="1" applyBorder="1" applyAlignment="1">
      <alignment horizontal="center" wrapText="1"/>
    </xf>
    <xf numFmtId="0" fontId="5" fillId="0" borderId="3" xfId="0" applyFont="1" applyFill="1" applyBorder="1" applyAlignment="1">
      <alignment horizontal="center" wrapText="1"/>
    </xf>
    <xf numFmtId="49" fontId="5" fillId="0" borderId="2" xfId="0" applyNumberFormat="1" applyFont="1" applyFill="1" applyBorder="1" applyAlignment="1" applyProtection="1">
      <alignment horizontal="center" wrapText="1"/>
    </xf>
    <xf numFmtId="164" fontId="5" fillId="0" borderId="3" xfId="1" applyFont="1" applyFill="1" applyBorder="1" applyAlignment="1">
      <alignment wrapText="1"/>
    </xf>
    <xf numFmtId="17" fontId="5" fillId="0" borderId="3" xfId="0" applyNumberFormat="1" applyFont="1" applyFill="1" applyBorder="1" applyAlignment="1">
      <alignment horizontal="center" wrapText="1"/>
    </xf>
    <xf numFmtId="49" fontId="5" fillId="0" borderId="5" xfId="0" applyNumberFormat="1" applyFont="1" applyFill="1" applyBorder="1" applyAlignment="1" applyProtection="1">
      <alignment horizontal="center" wrapText="1"/>
    </xf>
    <xf numFmtId="0" fontId="5" fillId="0" borderId="3" xfId="0" applyFont="1" applyFill="1" applyBorder="1" applyAlignment="1">
      <alignment horizontal="center" vertical="top" wrapText="1"/>
    </xf>
    <xf numFmtId="0" fontId="5" fillId="0" borderId="7" xfId="0" applyFont="1" applyFill="1" applyBorder="1" applyAlignment="1">
      <alignment horizontal="center" vertical="top" wrapText="1"/>
    </xf>
    <xf numFmtId="49" fontId="5" fillId="0" borderId="6" xfId="0" applyNumberFormat="1" applyFont="1" applyFill="1" applyBorder="1" applyAlignment="1" applyProtection="1">
      <alignment horizontal="center" vertical="top" wrapText="1"/>
    </xf>
    <xf numFmtId="0" fontId="5" fillId="0" borderId="6" xfId="0" applyFont="1" applyFill="1" applyBorder="1" applyAlignment="1">
      <alignment horizontal="center" vertical="top" wrapText="1"/>
    </xf>
  </cellXfs>
  <cellStyles count="2">
    <cellStyle name="Обычный" xfId="0" builtinId="0"/>
    <cellStyle name="Финансовый" xfId="1"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07"/>
  <sheetViews>
    <sheetView tabSelected="1" view="pageBreakPreview" topLeftCell="A16" zoomScale="80" zoomScaleNormal="100" zoomScaleSheetLayoutView="80" workbookViewId="0">
      <selection activeCell="I19" sqref="I19"/>
    </sheetView>
  </sheetViews>
  <sheetFormatPr defaultColWidth="17.28515625" defaultRowHeight="12.75" x14ac:dyDescent="0.2"/>
  <cols>
    <col min="1" max="1" width="5.85546875" style="1" customWidth="1"/>
    <col min="2" max="2" width="8" style="1" customWidth="1"/>
    <col min="3" max="3" width="11.28515625" style="1" customWidth="1"/>
    <col min="4" max="4" width="6.42578125" style="1" customWidth="1"/>
    <col min="5" max="5" width="25.5703125" style="1" customWidth="1"/>
    <col min="6" max="6" width="15.7109375" style="1" customWidth="1"/>
    <col min="7" max="7" width="6.5703125" style="1" customWidth="1"/>
    <col min="8" max="8" width="17.85546875" style="1" customWidth="1"/>
    <col min="9" max="9" width="25.5703125" style="1" customWidth="1"/>
    <col min="10" max="10" width="10.85546875" style="1" customWidth="1"/>
    <col min="11" max="11" width="9.5703125" style="1" customWidth="1"/>
    <col min="12" max="12" width="17.7109375" style="1" customWidth="1"/>
    <col min="13" max="13" width="12" style="1" customWidth="1"/>
    <col min="14" max="14" width="10.42578125" style="1" customWidth="1"/>
    <col min="15" max="15" width="9.5703125" style="1" customWidth="1"/>
    <col min="16" max="16" width="22" style="1" customWidth="1"/>
    <col min="17" max="17" width="8.28515625" style="1" customWidth="1"/>
    <col min="18" max="18" width="8.7109375" style="1" customWidth="1"/>
    <col min="19" max="19" width="10.28515625" style="1" customWidth="1"/>
    <col min="20" max="20" width="9.28515625" style="1" customWidth="1"/>
    <col min="21" max="21" width="13" style="1" customWidth="1"/>
    <col min="22" max="22" width="12.28515625" style="1" customWidth="1"/>
    <col min="23" max="23" width="10" style="1" customWidth="1"/>
    <col min="24" max="24" width="9.85546875" style="1" customWidth="1"/>
    <col min="25" max="25" width="12" style="1" customWidth="1"/>
    <col min="26" max="26" width="9.140625" style="1" customWidth="1"/>
    <col min="27" max="16384" width="17.28515625" style="1"/>
  </cols>
  <sheetData>
    <row r="1" spans="1:26" s="5" customFormat="1" ht="27.75" customHeight="1" x14ac:dyDescent="0.25">
      <c r="S1" s="35" t="s">
        <v>62</v>
      </c>
      <c r="T1" s="36"/>
      <c r="U1" s="36"/>
      <c r="V1" s="36"/>
      <c r="W1" s="36"/>
      <c r="X1" s="36"/>
      <c r="Y1" s="36"/>
      <c r="Z1" s="36"/>
    </row>
    <row r="2" spans="1:26" s="5" customFormat="1" ht="51.75" customHeight="1" x14ac:dyDescent="0.25">
      <c r="S2" s="36"/>
      <c r="T2" s="36"/>
      <c r="U2" s="36"/>
      <c r="V2" s="36"/>
      <c r="W2" s="36"/>
      <c r="X2" s="36"/>
      <c r="Y2" s="36"/>
      <c r="Z2" s="36"/>
    </row>
    <row r="3" spans="1:26" s="5" customFormat="1" ht="15" customHeight="1" x14ac:dyDescent="0.25">
      <c r="A3" s="37" t="s">
        <v>58</v>
      </c>
      <c r="B3" s="37"/>
      <c r="C3" s="37"/>
      <c r="D3" s="37"/>
      <c r="E3" s="37"/>
      <c r="F3" s="37"/>
      <c r="G3" s="37"/>
      <c r="H3" s="37"/>
      <c r="I3" s="37"/>
      <c r="J3" s="37"/>
      <c r="K3" s="37"/>
      <c r="L3" s="37"/>
      <c r="M3" s="37"/>
      <c r="N3" s="37"/>
      <c r="O3" s="37"/>
      <c r="P3" s="37"/>
      <c r="Q3" s="37"/>
      <c r="R3" s="37"/>
      <c r="S3" s="37"/>
      <c r="T3" s="37"/>
      <c r="U3" s="37"/>
      <c r="V3" s="37"/>
      <c r="W3" s="37"/>
      <c r="X3" s="37"/>
      <c r="Y3" s="37"/>
      <c r="Z3" s="37"/>
    </row>
    <row r="4" spans="1:26" s="5" customFormat="1" ht="5.25" customHeight="1" x14ac:dyDescent="0.25"/>
    <row r="5" spans="1:26" s="7" customFormat="1" ht="35.25" customHeight="1" x14ac:dyDescent="0.25">
      <c r="A5" s="5"/>
      <c r="B5" s="39" t="s">
        <v>94</v>
      </c>
      <c r="C5" s="39"/>
      <c r="D5" s="39"/>
      <c r="E5" s="39"/>
      <c r="F5" s="39"/>
      <c r="G5" s="39"/>
      <c r="H5" s="39"/>
      <c r="I5" s="39"/>
      <c r="J5" s="39"/>
      <c r="K5" s="40"/>
      <c r="L5" s="6"/>
      <c r="M5" s="6"/>
      <c r="N5" s="5"/>
      <c r="O5" s="5"/>
      <c r="P5" s="5"/>
      <c r="Q5" s="5"/>
      <c r="R5" s="5"/>
      <c r="S5" s="5"/>
      <c r="T5" s="5"/>
      <c r="U5" s="5"/>
      <c r="V5" s="5"/>
      <c r="W5" s="5"/>
      <c r="X5" s="5"/>
      <c r="Y5" s="5"/>
      <c r="Z5" s="5"/>
    </row>
    <row r="6" spans="1:26" s="2" customFormat="1" ht="10.5" customHeight="1" x14ac:dyDescent="0.2">
      <c r="A6" s="38" t="s">
        <v>0</v>
      </c>
      <c r="B6" s="38" t="s">
        <v>1</v>
      </c>
      <c r="C6" s="38" t="s">
        <v>2</v>
      </c>
      <c r="D6" s="44" t="s">
        <v>38</v>
      </c>
      <c r="E6" s="43" t="s">
        <v>3</v>
      </c>
      <c r="F6" s="43"/>
      <c r="G6" s="43"/>
      <c r="H6" s="43"/>
      <c r="I6" s="43"/>
      <c r="J6" s="43"/>
      <c r="K6" s="43"/>
      <c r="L6" s="43"/>
      <c r="M6" s="43"/>
      <c r="N6" s="43"/>
      <c r="O6" s="43"/>
      <c r="P6" s="41" t="s">
        <v>4</v>
      </c>
      <c r="Q6" s="41" t="s">
        <v>5</v>
      </c>
      <c r="R6" s="41" t="s">
        <v>19</v>
      </c>
      <c r="S6" s="41"/>
      <c r="T6" s="41"/>
      <c r="U6" s="41"/>
      <c r="V6" s="41"/>
      <c r="W6" s="41"/>
      <c r="X6" s="41"/>
      <c r="Y6" s="41"/>
      <c r="Z6" s="41" t="s">
        <v>6</v>
      </c>
    </row>
    <row r="7" spans="1:26" s="2" customFormat="1" ht="9.75" customHeight="1" x14ac:dyDescent="0.2">
      <c r="A7" s="38"/>
      <c r="B7" s="38"/>
      <c r="C7" s="38"/>
      <c r="D7" s="44"/>
      <c r="E7" s="38"/>
      <c r="F7" s="43"/>
      <c r="G7" s="43"/>
      <c r="H7" s="43"/>
      <c r="I7" s="43"/>
      <c r="J7" s="43"/>
      <c r="K7" s="43"/>
      <c r="L7" s="43"/>
      <c r="M7" s="43"/>
      <c r="N7" s="43"/>
      <c r="O7" s="43"/>
      <c r="P7" s="41"/>
      <c r="Q7" s="41"/>
      <c r="R7" s="41"/>
      <c r="S7" s="41"/>
      <c r="T7" s="41"/>
      <c r="U7" s="41"/>
      <c r="V7" s="41"/>
      <c r="W7" s="41"/>
      <c r="X7" s="41"/>
      <c r="Y7" s="41"/>
      <c r="Z7" s="41"/>
    </row>
    <row r="8" spans="1:26" s="3" customFormat="1" ht="24" customHeight="1" x14ac:dyDescent="0.2">
      <c r="A8" s="38"/>
      <c r="B8" s="38"/>
      <c r="C8" s="38"/>
      <c r="D8" s="44"/>
      <c r="E8" s="43" t="s">
        <v>23</v>
      </c>
      <c r="F8" s="38" t="s">
        <v>24</v>
      </c>
      <c r="G8" s="38" t="s">
        <v>25</v>
      </c>
      <c r="H8" s="38"/>
      <c r="I8" s="38" t="s">
        <v>28</v>
      </c>
      <c r="J8" s="38" t="s">
        <v>32</v>
      </c>
      <c r="K8" s="38"/>
      <c r="L8" s="38" t="s">
        <v>30</v>
      </c>
      <c r="M8" s="38" t="s">
        <v>39</v>
      </c>
      <c r="N8" s="38" t="s">
        <v>7</v>
      </c>
      <c r="O8" s="38"/>
      <c r="P8" s="41"/>
      <c r="Q8" s="41"/>
      <c r="R8" s="38" t="s">
        <v>20</v>
      </c>
      <c r="S8" s="38" t="s">
        <v>21</v>
      </c>
      <c r="T8" s="42" t="s">
        <v>8</v>
      </c>
      <c r="U8" s="42" t="s">
        <v>9</v>
      </c>
      <c r="V8" s="38" t="s">
        <v>22</v>
      </c>
      <c r="W8" s="38" t="s">
        <v>10</v>
      </c>
      <c r="X8" s="38" t="s">
        <v>35</v>
      </c>
      <c r="Y8" s="42" t="s">
        <v>11</v>
      </c>
      <c r="Z8" s="41"/>
    </row>
    <row r="9" spans="1:26" s="3" customFormat="1" ht="10.5" customHeight="1" x14ac:dyDescent="0.2">
      <c r="A9" s="38"/>
      <c r="B9" s="38"/>
      <c r="C9" s="38"/>
      <c r="D9" s="44"/>
      <c r="E9" s="38"/>
      <c r="F9" s="38"/>
      <c r="G9" s="38"/>
      <c r="H9" s="38"/>
      <c r="I9" s="38"/>
      <c r="J9" s="38"/>
      <c r="K9" s="38"/>
      <c r="L9" s="38"/>
      <c r="M9" s="38"/>
      <c r="N9" s="38"/>
      <c r="O9" s="38"/>
      <c r="P9" s="41"/>
      <c r="Q9" s="41"/>
      <c r="R9" s="38"/>
      <c r="S9" s="38"/>
      <c r="T9" s="42"/>
      <c r="U9" s="42"/>
      <c r="V9" s="38"/>
      <c r="W9" s="38"/>
      <c r="X9" s="38"/>
      <c r="Y9" s="38"/>
      <c r="Z9" s="41"/>
    </row>
    <row r="10" spans="1:26" s="3" customFormat="1" ht="15" customHeight="1" x14ac:dyDescent="0.2">
      <c r="A10" s="38"/>
      <c r="B10" s="38"/>
      <c r="C10" s="38"/>
      <c r="D10" s="44"/>
      <c r="E10" s="38"/>
      <c r="F10" s="38"/>
      <c r="G10" s="38" t="s">
        <v>26</v>
      </c>
      <c r="H10" s="38" t="s">
        <v>27</v>
      </c>
      <c r="I10" s="38"/>
      <c r="J10" s="43" t="s">
        <v>31</v>
      </c>
      <c r="K10" s="43" t="s">
        <v>27</v>
      </c>
      <c r="L10" s="38"/>
      <c r="M10" s="38"/>
      <c r="N10" s="38" t="s">
        <v>36</v>
      </c>
      <c r="O10" s="38" t="s">
        <v>29</v>
      </c>
      <c r="P10" s="41"/>
      <c r="Q10" s="41"/>
      <c r="R10" s="38"/>
      <c r="S10" s="38"/>
      <c r="T10" s="42"/>
      <c r="U10" s="42"/>
      <c r="V10" s="38"/>
      <c r="W10" s="38"/>
      <c r="X10" s="38"/>
      <c r="Y10" s="38"/>
      <c r="Z10" s="41"/>
    </row>
    <row r="11" spans="1:26" s="3" customFormat="1" ht="15" customHeight="1" x14ac:dyDescent="0.2">
      <c r="A11" s="38"/>
      <c r="B11" s="38"/>
      <c r="C11" s="38"/>
      <c r="D11" s="44"/>
      <c r="E11" s="38"/>
      <c r="F11" s="38"/>
      <c r="G11" s="38"/>
      <c r="H11" s="38"/>
      <c r="I11" s="38"/>
      <c r="J11" s="38"/>
      <c r="K11" s="38"/>
      <c r="L11" s="38"/>
      <c r="M11" s="38"/>
      <c r="N11" s="38"/>
      <c r="O11" s="38"/>
      <c r="P11" s="41"/>
      <c r="Q11" s="41"/>
      <c r="R11" s="38"/>
      <c r="S11" s="38"/>
      <c r="T11" s="42"/>
      <c r="U11" s="42"/>
      <c r="V11" s="38"/>
      <c r="W11" s="38"/>
      <c r="X11" s="38"/>
      <c r="Y11" s="38"/>
      <c r="Z11" s="41"/>
    </row>
    <row r="12" spans="1:26" s="3" customFormat="1" ht="15" customHeight="1" x14ac:dyDescent="0.2">
      <c r="A12" s="38"/>
      <c r="B12" s="38"/>
      <c r="C12" s="38"/>
      <c r="D12" s="44"/>
      <c r="E12" s="38"/>
      <c r="F12" s="38"/>
      <c r="G12" s="38"/>
      <c r="H12" s="38"/>
      <c r="I12" s="38"/>
      <c r="J12" s="38"/>
      <c r="K12" s="38"/>
      <c r="L12" s="38"/>
      <c r="M12" s="38"/>
      <c r="N12" s="38"/>
      <c r="O12" s="38"/>
      <c r="P12" s="41"/>
      <c r="Q12" s="41"/>
      <c r="R12" s="38"/>
      <c r="S12" s="38"/>
      <c r="T12" s="42"/>
      <c r="U12" s="42"/>
      <c r="V12" s="38"/>
      <c r="W12" s="38"/>
      <c r="X12" s="38"/>
      <c r="Y12" s="38"/>
      <c r="Z12" s="41"/>
    </row>
    <row r="13" spans="1:26" s="3" customFormat="1" ht="58.5" customHeight="1" x14ac:dyDescent="0.2">
      <c r="A13" s="38"/>
      <c r="B13" s="38"/>
      <c r="C13" s="38"/>
      <c r="D13" s="44"/>
      <c r="E13" s="38"/>
      <c r="F13" s="38"/>
      <c r="G13" s="38"/>
      <c r="H13" s="38"/>
      <c r="I13" s="38"/>
      <c r="J13" s="38"/>
      <c r="K13" s="38"/>
      <c r="L13" s="38"/>
      <c r="M13" s="38"/>
      <c r="N13" s="38"/>
      <c r="O13" s="38"/>
      <c r="P13" s="41"/>
      <c r="Q13" s="41"/>
      <c r="R13" s="38"/>
      <c r="S13" s="38"/>
      <c r="T13" s="42"/>
      <c r="U13" s="42"/>
      <c r="V13" s="38"/>
      <c r="W13" s="38"/>
      <c r="X13" s="38"/>
      <c r="Y13" s="38"/>
      <c r="Z13" s="41"/>
    </row>
    <row r="14" spans="1:26" s="3" customFormat="1" ht="11.25" x14ac:dyDescent="0.2">
      <c r="A14" s="4" t="s">
        <v>12</v>
      </c>
      <c r="B14" s="4">
        <v>2</v>
      </c>
      <c r="C14" s="4">
        <v>3</v>
      </c>
      <c r="D14" s="4" t="s">
        <v>40</v>
      </c>
      <c r="E14" s="4" t="s">
        <v>41</v>
      </c>
      <c r="F14" s="4" t="s">
        <v>42</v>
      </c>
      <c r="G14" s="4" t="s">
        <v>43</v>
      </c>
      <c r="H14" s="4" t="s">
        <v>44</v>
      </c>
      <c r="I14" s="4" t="s">
        <v>45</v>
      </c>
      <c r="J14" s="4" t="s">
        <v>46</v>
      </c>
      <c r="K14" s="4" t="s">
        <v>47</v>
      </c>
      <c r="L14" s="4" t="s">
        <v>48</v>
      </c>
      <c r="M14" s="4" t="s">
        <v>49</v>
      </c>
      <c r="N14" s="4" t="s">
        <v>50</v>
      </c>
      <c r="O14" s="4" t="s">
        <v>51</v>
      </c>
      <c r="P14" s="4" t="s">
        <v>52</v>
      </c>
      <c r="Q14" s="4" t="s">
        <v>53</v>
      </c>
      <c r="R14" s="4" t="s">
        <v>54</v>
      </c>
      <c r="S14" s="4" t="s">
        <v>13</v>
      </c>
      <c r="T14" s="4" t="s">
        <v>14</v>
      </c>
      <c r="U14" s="4" t="s">
        <v>15</v>
      </c>
      <c r="V14" s="4" t="s">
        <v>16</v>
      </c>
      <c r="W14" s="4" t="s">
        <v>17</v>
      </c>
      <c r="X14" s="4" t="s">
        <v>18</v>
      </c>
      <c r="Y14" s="4" t="s">
        <v>55</v>
      </c>
      <c r="Z14" s="4" t="s">
        <v>56</v>
      </c>
    </row>
    <row r="15" spans="1:26" s="3" customFormat="1" ht="373.5" customHeight="1" x14ac:dyDescent="0.2">
      <c r="A15" s="33" t="s">
        <v>101</v>
      </c>
      <c r="B15" s="54" t="s">
        <v>95</v>
      </c>
      <c r="C15" s="54" t="s">
        <v>103</v>
      </c>
      <c r="D15" s="49" t="s">
        <v>67</v>
      </c>
      <c r="E15" s="49" t="s">
        <v>63</v>
      </c>
      <c r="F15" s="53" t="s">
        <v>60</v>
      </c>
      <c r="G15" s="30" t="s">
        <v>96</v>
      </c>
      <c r="H15" s="49" t="s">
        <v>70</v>
      </c>
      <c r="I15" s="54" t="s">
        <v>97</v>
      </c>
      <c r="J15" s="50" t="s">
        <v>33</v>
      </c>
      <c r="K15" s="50" t="s">
        <v>34</v>
      </c>
      <c r="L15" s="51">
        <v>1801952.35</v>
      </c>
      <c r="M15" s="49" t="s">
        <v>37</v>
      </c>
      <c r="N15" s="52" t="str">
        <f>"04.2023"</f>
        <v>04.2023</v>
      </c>
      <c r="O15" s="49" t="str">
        <f>"09.2023"</f>
        <v>09.2023</v>
      </c>
      <c r="P15" s="49" t="s">
        <v>64</v>
      </c>
      <c r="Q15" s="49" t="s">
        <v>59</v>
      </c>
      <c r="R15" s="47" t="s">
        <v>61</v>
      </c>
      <c r="S15" s="49" t="s">
        <v>59</v>
      </c>
      <c r="T15" s="47" t="s">
        <v>12</v>
      </c>
      <c r="U15" s="47" t="s">
        <v>98</v>
      </c>
      <c r="V15" s="31"/>
      <c r="W15" s="32"/>
      <c r="X15" s="20"/>
      <c r="Y15" s="32"/>
      <c r="Z15" s="45" t="s">
        <v>102</v>
      </c>
    </row>
    <row r="16" spans="1:26" ht="186" customHeight="1" x14ac:dyDescent="0.2">
      <c r="A16" s="34"/>
      <c r="B16" s="55" t="s">
        <v>105</v>
      </c>
      <c r="C16" s="55" t="s">
        <v>104</v>
      </c>
      <c r="D16" s="55"/>
      <c r="E16" s="55"/>
      <c r="F16" s="56"/>
      <c r="G16" s="57" t="s">
        <v>106</v>
      </c>
      <c r="H16" s="55"/>
      <c r="I16" s="55" t="s">
        <v>99</v>
      </c>
      <c r="J16" s="23"/>
      <c r="K16" s="23"/>
      <c r="L16" s="25"/>
      <c r="M16" s="24"/>
      <c r="N16" s="26"/>
      <c r="O16" s="24"/>
      <c r="P16" s="24"/>
      <c r="Q16" s="24"/>
      <c r="R16" s="27"/>
      <c r="S16" s="24"/>
      <c r="T16" s="27"/>
      <c r="U16" s="48"/>
      <c r="V16" s="27"/>
      <c r="W16" s="28"/>
      <c r="X16" s="29"/>
      <c r="Y16" s="28"/>
      <c r="Z16" s="46"/>
    </row>
    <row r="17" spans="1:26" s="3" customFormat="1" ht="56.25" x14ac:dyDescent="0.2">
      <c r="A17" s="9">
        <v>167</v>
      </c>
      <c r="B17" s="9" t="s">
        <v>65</v>
      </c>
      <c r="C17" s="9" t="s">
        <v>66</v>
      </c>
      <c r="D17" s="9" t="s">
        <v>67</v>
      </c>
      <c r="E17" s="9" t="s">
        <v>68</v>
      </c>
      <c r="F17" s="20" t="s">
        <v>60</v>
      </c>
      <c r="G17" s="13" t="s">
        <v>69</v>
      </c>
      <c r="H17" s="9" t="s">
        <v>70</v>
      </c>
      <c r="I17" s="9">
        <v>12000</v>
      </c>
      <c r="J17" s="20" t="s">
        <v>33</v>
      </c>
      <c r="K17" s="20" t="s">
        <v>34</v>
      </c>
      <c r="L17" s="12">
        <v>349200</v>
      </c>
      <c r="M17" s="21" t="s">
        <v>37</v>
      </c>
      <c r="N17" s="21" t="str">
        <f t="shared" ref="N17:N21" si="0">"04.2023"</f>
        <v>04.2023</v>
      </c>
      <c r="O17" s="22" t="str">
        <f>"09.2023"</f>
        <v>09.2023</v>
      </c>
      <c r="P17" s="9" t="s">
        <v>64</v>
      </c>
      <c r="Q17" s="9" t="s">
        <v>59</v>
      </c>
      <c r="R17" s="14"/>
      <c r="S17" s="9" t="s">
        <v>61</v>
      </c>
      <c r="T17" s="9">
        <v>1</v>
      </c>
      <c r="U17" s="9">
        <v>0</v>
      </c>
      <c r="V17" s="14"/>
      <c r="W17" s="14"/>
      <c r="X17" s="14"/>
      <c r="Y17" s="9">
        <v>0</v>
      </c>
      <c r="Z17" s="15" t="s">
        <v>93</v>
      </c>
    </row>
    <row r="18" spans="1:26" s="3" customFormat="1" ht="56.25" x14ac:dyDescent="0.2">
      <c r="A18" s="9">
        <v>168</v>
      </c>
      <c r="B18" s="9" t="s">
        <v>71</v>
      </c>
      <c r="C18" s="9" t="s">
        <v>72</v>
      </c>
      <c r="D18" s="9" t="s">
        <v>67</v>
      </c>
      <c r="E18" s="9" t="s">
        <v>73</v>
      </c>
      <c r="F18" s="10" t="s">
        <v>60</v>
      </c>
      <c r="G18" s="19" t="s">
        <v>74</v>
      </c>
      <c r="H18" s="9" t="s">
        <v>75</v>
      </c>
      <c r="I18" s="9" t="s">
        <v>76</v>
      </c>
      <c r="J18" s="10" t="s">
        <v>33</v>
      </c>
      <c r="K18" s="10" t="s">
        <v>34</v>
      </c>
      <c r="L18" s="12">
        <v>806866.66</v>
      </c>
      <c r="M18" s="9" t="s">
        <v>37</v>
      </c>
      <c r="N18" s="9" t="str">
        <f t="shared" si="0"/>
        <v>04.2023</v>
      </c>
      <c r="O18" s="11" t="str">
        <f>"07.2023"</f>
        <v>07.2023</v>
      </c>
      <c r="P18" s="9" t="s">
        <v>64</v>
      </c>
      <c r="Q18" s="9" t="s">
        <v>59</v>
      </c>
      <c r="R18" s="18"/>
      <c r="S18" s="9" t="s">
        <v>61</v>
      </c>
      <c r="T18" s="9">
        <v>1</v>
      </c>
      <c r="U18" s="9">
        <v>0</v>
      </c>
      <c r="V18" s="14"/>
      <c r="W18" s="14"/>
      <c r="X18" s="14"/>
      <c r="Y18" s="9">
        <v>0</v>
      </c>
      <c r="Z18" s="15" t="s">
        <v>93</v>
      </c>
    </row>
    <row r="19" spans="1:26" ht="381.75" customHeight="1" x14ac:dyDescent="0.2">
      <c r="A19" s="9">
        <v>169</v>
      </c>
      <c r="B19" s="9" t="s">
        <v>77</v>
      </c>
      <c r="C19" s="9" t="s">
        <v>78</v>
      </c>
      <c r="D19" s="9" t="s">
        <v>67</v>
      </c>
      <c r="E19" s="9" t="s">
        <v>79</v>
      </c>
      <c r="F19" s="20" t="s">
        <v>60</v>
      </c>
      <c r="G19" s="16" t="s">
        <v>74</v>
      </c>
      <c r="H19" s="9" t="s">
        <v>75</v>
      </c>
      <c r="I19" s="9" t="s">
        <v>80</v>
      </c>
      <c r="J19" s="20" t="s">
        <v>33</v>
      </c>
      <c r="K19" s="20" t="s">
        <v>34</v>
      </c>
      <c r="L19" s="12">
        <v>803191.5</v>
      </c>
      <c r="M19" s="21" t="s">
        <v>37</v>
      </c>
      <c r="N19" s="21" t="str">
        <f t="shared" si="0"/>
        <v>04.2023</v>
      </c>
      <c r="O19" s="22" t="str">
        <f>"10.2023"</f>
        <v>10.2023</v>
      </c>
      <c r="P19" s="9" t="s">
        <v>64</v>
      </c>
      <c r="Q19" s="9" t="s">
        <v>59</v>
      </c>
      <c r="R19" s="17"/>
      <c r="S19" s="9" t="s">
        <v>61</v>
      </c>
      <c r="T19" s="9">
        <v>1</v>
      </c>
      <c r="U19" s="9">
        <v>0</v>
      </c>
      <c r="V19" s="14"/>
      <c r="W19" s="14"/>
      <c r="X19" s="14"/>
      <c r="Y19" s="9">
        <v>0</v>
      </c>
      <c r="Z19" s="15" t="s">
        <v>93</v>
      </c>
    </row>
    <row r="20" spans="1:26" ht="56.25" x14ac:dyDescent="0.2">
      <c r="A20" s="21">
        <v>170</v>
      </c>
      <c r="B20" s="9" t="s">
        <v>81</v>
      </c>
      <c r="C20" s="9" t="s">
        <v>82</v>
      </c>
      <c r="D20" s="9" t="s">
        <v>67</v>
      </c>
      <c r="E20" s="9" t="s">
        <v>83</v>
      </c>
      <c r="F20" s="20" t="s">
        <v>60</v>
      </c>
      <c r="G20" s="16" t="s">
        <v>84</v>
      </c>
      <c r="H20" s="9" t="s">
        <v>85</v>
      </c>
      <c r="I20" s="9" t="s">
        <v>86</v>
      </c>
      <c r="J20" s="20" t="s">
        <v>33</v>
      </c>
      <c r="K20" s="20" t="s">
        <v>34</v>
      </c>
      <c r="L20" s="12">
        <v>1419960</v>
      </c>
      <c r="M20" s="21" t="s">
        <v>37</v>
      </c>
      <c r="N20" s="21" t="str">
        <f t="shared" si="0"/>
        <v>04.2023</v>
      </c>
      <c r="O20" s="22" t="str">
        <f>"09.2023"</f>
        <v>09.2023</v>
      </c>
      <c r="P20" s="9" t="s">
        <v>64</v>
      </c>
      <c r="Q20" s="9" t="s">
        <v>59</v>
      </c>
      <c r="R20" s="17"/>
      <c r="S20" s="9" t="s">
        <v>61</v>
      </c>
      <c r="T20" s="9">
        <v>1</v>
      </c>
      <c r="U20" s="9">
        <v>0</v>
      </c>
      <c r="V20" s="14"/>
      <c r="W20" s="14"/>
      <c r="X20" s="14"/>
      <c r="Y20" s="9">
        <v>0</v>
      </c>
      <c r="Z20" s="15" t="s">
        <v>93</v>
      </c>
    </row>
    <row r="21" spans="1:26" ht="164.25" customHeight="1" x14ac:dyDescent="0.2">
      <c r="A21" s="9">
        <v>171</v>
      </c>
      <c r="B21" s="9" t="s">
        <v>87</v>
      </c>
      <c r="C21" s="9" t="s">
        <v>100</v>
      </c>
      <c r="D21" s="9" t="s">
        <v>88</v>
      </c>
      <c r="E21" s="9" t="s">
        <v>89</v>
      </c>
      <c r="F21" s="10" t="s">
        <v>60</v>
      </c>
      <c r="G21" s="16" t="s">
        <v>90</v>
      </c>
      <c r="H21" s="9" t="s">
        <v>91</v>
      </c>
      <c r="I21" s="9" t="s">
        <v>92</v>
      </c>
      <c r="J21" s="10" t="s">
        <v>33</v>
      </c>
      <c r="K21" s="10" t="s">
        <v>34</v>
      </c>
      <c r="L21" s="12">
        <v>967134.42</v>
      </c>
      <c r="M21" s="9" t="s">
        <v>37</v>
      </c>
      <c r="N21" s="9" t="str">
        <f t="shared" si="0"/>
        <v>04.2023</v>
      </c>
      <c r="O21" s="11" t="str">
        <f>"10.2023"</f>
        <v>10.2023</v>
      </c>
      <c r="P21" s="9" t="s">
        <v>64</v>
      </c>
      <c r="Q21" s="9" t="s">
        <v>59</v>
      </c>
      <c r="R21" s="14"/>
      <c r="S21" s="9" t="s">
        <v>61</v>
      </c>
      <c r="T21" s="9">
        <v>1</v>
      </c>
      <c r="U21" s="9">
        <v>0</v>
      </c>
      <c r="V21" s="14"/>
      <c r="W21" s="14"/>
      <c r="X21" s="14"/>
      <c r="Y21" s="9">
        <v>0</v>
      </c>
      <c r="Z21" s="15" t="s">
        <v>93</v>
      </c>
    </row>
    <row r="307" spans="22:22" x14ac:dyDescent="0.2">
      <c r="V307" s="8" t="s">
        <v>57</v>
      </c>
    </row>
  </sheetData>
  <sheetProtection selectLockedCells="1" selectUnlockedCells="1"/>
  <mergeCells count="36">
    <mergeCell ref="Z15:Z16"/>
    <mergeCell ref="G10:G13"/>
    <mergeCell ref="J8:K9"/>
    <mergeCell ref="K10:K13"/>
    <mergeCell ref="D6:D13"/>
    <mergeCell ref="H10:H13"/>
    <mergeCell ref="G8:H9"/>
    <mergeCell ref="I8:I13"/>
    <mergeCell ref="E6:O7"/>
    <mergeCell ref="O10:O13"/>
    <mergeCell ref="F8:F13"/>
    <mergeCell ref="E8:E13"/>
    <mergeCell ref="J10:J13"/>
    <mergeCell ref="M8:M13"/>
    <mergeCell ref="X8:X13"/>
    <mergeCell ref="T8:T13"/>
    <mergeCell ref="N8:O9"/>
    <mergeCell ref="V8:V13"/>
    <mergeCell ref="W8:W13"/>
    <mergeCell ref="Q6:Q13"/>
    <mergeCell ref="A15:A16"/>
    <mergeCell ref="S1:Z2"/>
    <mergeCell ref="A3:Z3"/>
    <mergeCell ref="A6:A13"/>
    <mergeCell ref="B5:K5"/>
    <mergeCell ref="B6:B13"/>
    <mergeCell ref="C6:C13"/>
    <mergeCell ref="P6:P13"/>
    <mergeCell ref="Z6:Z13"/>
    <mergeCell ref="L8:L13"/>
    <mergeCell ref="N10:N13"/>
    <mergeCell ref="Y8:Y13"/>
    <mergeCell ref="U8:U13"/>
    <mergeCell ref="S8:S13"/>
    <mergeCell ref="R6:Y7"/>
    <mergeCell ref="R8:R13"/>
  </mergeCells>
  <pageMargins left="0.25" right="0.25" top="0.75" bottom="0.75" header="0.3" footer="0.3"/>
  <pageSetup paperSize="9" scale="45" fitToHeight="0" orientation="landscape" useFirstPageNumber="1" r:id="rId1"/>
  <headerFooter alignWithMargins="0">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План закупок</vt:lpstr>
      <vt:lpstr>'План закупок'!Область_печати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2023-04-13T05:42:21Z</cp:lastPrinted>
  <dcterms:created xsi:type="dcterms:W3CDTF">2018-05-08T14:29:34Z</dcterms:created>
  <dcterms:modified xsi:type="dcterms:W3CDTF">2023-04-13T05:46:12Z</dcterms:modified>
</cp:coreProperties>
</file>