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10" windowHeight="124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90" i="1"/>
  <c r="D90"/>
  <c r="F90"/>
  <c r="B90"/>
  <c r="C117"/>
  <c r="D117"/>
  <c r="F117"/>
  <c r="B117"/>
  <c r="C187"/>
  <c r="D187"/>
  <c r="F187"/>
  <c r="B187"/>
  <c r="C224"/>
  <c r="D224"/>
  <c r="F224"/>
  <c r="B224"/>
  <c r="C252"/>
  <c r="D252"/>
  <c r="F252"/>
  <c r="B252"/>
  <c r="C276"/>
  <c r="D276"/>
  <c r="F276"/>
  <c r="B276"/>
  <c r="C315"/>
  <c r="D315"/>
  <c r="F315"/>
  <c r="B315"/>
  <c r="E256"/>
  <c r="E257"/>
  <c r="E258"/>
  <c r="E259"/>
  <c r="E260"/>
  <c r="E262"/>
  <c r="E264"/>
  <c r="E265"/>
  <c r="E266"/>
  <c r="E267"/>
  <c r="E268"/>
  <c r="E269"/>
  <c r="E270"/>
  <c r="E271"/>
  <c r="E272"/>
  <c r="E273"/>
  <c r="E274"/>
  <c r="F318"/>
  <c r="F319"/>
  <c r="F320"/>
  <c r="F321"/>
  <c r="F322"/>
  <c r="F323"/>
  <c r="F324"/>
  <c r="E134"/>
  <c r="E325"/>
  <c r="D325"/>
  <c r="C325"/>
  <c r="B325"/>
  <c r="E313"/>
  <c r="E312"/>
  <c r="E311"/>
  <c r="E310"/>
  <c r="E309"/>
  <c r="E308"/>
  <c r="E307"/>
  <c r="E304"/>
  <c r="E300"/>
  <c r="E299"/>
  <c r="E295"/>
  <c r="E294"/>
  <c r="E293"/>
  <c r="E280"/>
  <c r="E279"/>
  <c r="E251"/>
  <c r="E250"/>
  <c r="E249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192"/>
  <c r="E169"/>
  <c r="E166"/>
  <c r="E165"/>
  <c r="E164"/>
  <c r="E163"/>
  <c r="E162"/>
  <c r="E161"/>
  <c r="E159"/>
  <c r="E158"/>
  <c r="E157"/>
  <c r="E156"/>
  <c r="E154"/>
  <c r="E152"/>
  <c r="E149"/>
  <c r="E148"/>
  <c r="E147"/>
  <c r="E146"/>
  <c r="E145"/>
  <c r="E144"/>
  <c r="E143"/>
  <c r="E142"/>
  <c r="E141"/>
  <c r="E138"/>
  <c r="E137"/>
  <c r="E135"/>
  <c r="E127"/>
  <c r="E125"/>
  <c r="E124"/>
  <c r="E123"/>
  <c r="E122"/>
  <c r="E121"/>
  <c r="E120"/>
  <c r="E119"/>
  <c r="E116"/>
  <c r="E115"/>
  <c r="E114"/>
  <c r="E113"/>
  <c r="E112"/>
  <c r="E111"/>
  <c r="E110"/>
  <c r="E109"/>
  <c r="E108"/>
  <c r="E107"/>
  <c r="E99"/>
  <c r="E97"/>
  <c r="E95"/>
  <c r="E94"/>
  <c r="E93"/>
  <c r="E89"/>
  <c r="E88"/>
  <c r="E82"/>
  <c r="E81"/>
  <c r="E79"/>
  <c r="E77"/>
  <c r="E76"/>
  <c r="E74"/>
  <c r="E73"/>
  <c r="E72"/>
  <c r="E70"/>
  <c r="E69"/>
  <c r="E63"/>
  <c r="E62"/>
  <c r="E61"/>
  <c r="E52"/>
  <c r="E51"/>
  <c r="E49"/>
  <c r="E48"/>
  <c r="E47"/>
  <c r="E44"/>
  <c r="E43"/>
  <c r="E41"/>
  <c r="E40"/>
  <c r="E39"/>
  <c r="E37"/>
  <c r="E36"/>
  <c r="E27"/>
  <c r="E25"/>
  <c r="E22"/>
  <c r="E20"/>
  <c r="E19"/>
  <c r="E18"/>
  <c r="E16"/>
  <c r="E14"/>
  <c r="E6"/>
  <c r="F325"/>
  <c r="E314"/>
  <c r="E17"/>
  <c r="E21"/>
  <c r="E26"/>
  <c r="E38"/>
  <c r="E42"/>
  <c r="E45"/>
  <c r="E46"/>
  <c r="E50"/>
  <c r="E54"/>
  <c r="E55"/>
  <c r="E56"/>
  <c r="E57"/>
  <c r="E58"/>
  <c r="E60"/>
  <c r="E66"/>
  <c r="E75"/>
  <c r="E78"/>
  <c r="E170"/>
  <c r="E171"/>
  <c r="E172"/>
  <c r="E173"/>
  <c r="E174"/>
  <c r="E175"/>
  <c r="E176"/>
  <c r="E177"/>
  <c r="E178"/>
  <c r="E179"/>
  <c r="E180"/>
  <c r="E181"/>
  <c r="E182"/>
  <c r="E184"/>
  <c r="E186"/>
  <c r="E190"/>
  <c r="E191"/>
  <c r="E203"/>
  <c r="E204"/>
  <c r="E205"/>
  <c r="E207"/>
  <c r="E208"/>
  <c r="E209"/>
  <c r="E210"/>
  <c r="E211"/>
  <c r="E212"/>
  <c r="E213"/>
  <c r="E214"/>
  <c r="E215"/>
  <c r="E216"/>
  <c r="E217"/>
  <c r="E284"/>
  <c r="E285"/>
  <c r="E286"/>
  <c r="E305"/>
  <c r="E8"/>
  <c r="E9"/>
  <c r="E10"/>
  <c r="E11"/>
  <c r="E12"/>
  <c r="E15"/>
  <c r="E24"/>
  <c r="E71"/>
  <c r="E86"/>
  <c r="E87"/>
  <c r="E96"/>
  <c r="E98"/>
  <c r="E117"/>
  <c r="E100"/>
  <c r="E101"/>
  <c r="E102"/>
  <c r="E103"/>
  <c r="E104"/>
  <c r="E105"/>
  <c r="E106"/>
  <c r="E218"/>
  <c r="E219"/>
  <c r="E220"/>
  <c r="E221"/>
  <c r="E222"/>
  <c r="E223"/>
  <c r="E255"/>
  <c r="E281"/>
  <c r="E282"/>
  <c r="E283"/>
  <c r="E128"/>
  <c r="E187"/>
  <c r="E129"/>
  <c r="E130"/>
  <c r="E131"/>
  <c r="E132"/>
  <c r="E133"/>
  <c r="E150"/>
  <c r="E151"/>
  <c r="E193"/>
  <c r="E194"/>
  <c r="E195"/>
  <c r="E196"/>
  <c r="E197"/>
  <c r="E198"/>
  <c r="E199"/>
  <c r="E200"/>
  <c r="E201"/>
  <c r="E202"/>
  <c r="E287"/>
  <c r="E288"/>
  <c r="E289"/>
  <c r="E290"/>
  <c r="E296"/>
  <c r="E297"/>
  <c r="E298"/>
  <c r="E301"/>
  <c r="E303"/>
  <c r="E7"/>
  <c r="E90"/>
  <c r="E83"/>
  <c r="E84"/>
  <c r="E85"/>
  <c r="E254"/>
  <c r="E276"/>
  <c r="E189"/>
  <c r="E224"/>
  <c r="E278"/>
  <c r="E315"/>
  <c r="E226"/>
  <c r="E252"/>
</calcChain>
</file>

<file path=xl/comments1.xml><?xml version="1.0" encoding="utf-8"?>
<comments xmlns="http://schemas.openxmlformats.org/spreadsheetml/2006/main">
  <authors>
    <author>Zhenya</author>
  </authors>
  <commentList>
    <comment ref="A297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ввод.в эксп.1997</t>
        </r>
      </text>
    </comment>
    <comment ref="A298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в эк 1998-1999
</t>
        </r>
      </text>
    </comment>
    <comment ref="A301" authorId="0">
      <text>
        <r>
          <rPr>
            <b/>
            <sz val="9"/>
            <color indexed="81"/>
            <rFont val="Tahoma"/>
            <family val="2"/>
            <charset val="204"/>
          </rPr>
          <t>Zhenya:</t>
        </r>
        <r>
          <rPr>
            <sz val="9"/>
            <color indexed="81"/>
            <rFont val="Tahoma"/>
            <family val="2"/>
            <charset val="204"/>
          </rPr>
          <t xml:space="preserve">
год ввода  в эксп 2007г.</t>
        </r>
      </text>
    </comment>
  </commentList>
</comments>
</file>

<file path=xl/sharedStrings.xml><?xml version="1.0" encoding="utf-8"?>
<sst xmlns="http://schemas.openxmlformats.org/spreadsheetml/2006/main" count="382" uniqueCount="328">
  <si>
    <t>Адрес котельной</t>
  </si>
  <si>
    <t>Установленная мощность</t>
  </si>
  <si>
    <t>Располагаемая мощность</t>
  </si>
  <si>
    <t xml:space="preserve">п. Аграрное, ул. Спортивная,1                   </t>
  </si>
  <si>
    <t xml:space="preserve">пгт.Молодежное, ул. Строителей,2                 </t>
  </si>
  <si>
    <t>г. Белогорск   ул. Луначарского, 54</t>
  </si>
  <si>
    <t>г. Белогорск, пл. Кр.Октября, 6</t>
  </si>
  <si>
    <t xml:space="preserve">г. Белогорск, ул. Нижнегорская,37а       </t>
  </si>
  <si>
    <t>г. Симферополь, ул. Павленко,54</t>
  </si>
  <si>
    <t>г. Симферополь, пер. Тупой,11</t>
  </si>
  <si>
    <t>г. Симферополь, ул. Лексина,42</t>
  </si>
  <si>
    <t>г. Симферополь, ул. Лексина,56</t>
  </si>
  <si>
    <t>г. Симферополь, ул. Лексина,60</t>
  </si>
  <si>
    <t xml:space="preserve">с. Белоглинка, ул. Салгирная,22 </t>
  </si>
  <si>
    <t>г. Симферополь, ул. 1-й Конной Армии, 37а</t>
  </si>
  <si>
    <t>г. Симферополь, ул. Севастопольская, 32 а</t>
  </si>
  <si>
    <t>г. Симферополь, ул. Артиллерийская, 85 а</t>
  </si>
  <si>
    <t>г. Симферополь, ул. Аэрофлотская, 18</t>
  </si>
  <si>
    <t>г. Симферополь, ул. Баррикадная, 57 а</t>
  </si>
  <si>
    <t>г. Симферополь, пер. Батумский, 2</t>
  </si>
  <si>
    <t>г. Симферополь, ул. Коммунальная, 69</t>
  </si>
  <si>
    <t>г. Симферополь, ул. Объездная, 9</t>
  </si>
  <si>
    <t>г. Симферополь, ул. Пушкина, 44/1</t>
  </si>
  <si>
    <t>г. Симферополь, ул. Севастопольская, 45 а</t>
  </si>
  <si>
    <t>г. Симферополь, ул. Сергеева-Ценского, 4</t>
  </si>
  <si>
    <t>г. Симферополь, ул. Училищная 42 б</t>
  </si>
  <si>
    <t>г. Симферополь, пер. Заводской,52</t>
  </si>
  <si>
    <t>г. Симферополь, ул. Самокиша,10 а</t>
  </si>
  <si>
    <t>г. Симферополь, ул. М.Залки,9а</t>
  </si>
  <si>
    <t>г. Симферополь, пер. Северный,17</t>
  </si>
  <si>
    <t>г. Симферополь, ул. Алтайская,2а</t>
  </si>
  <si>
    <t>г. Симферополь, ул. Тургенева,11а</t>
  </si>
  <si>
    <t>г. Симферополь, пер. Фруктовый,13</t>
  </si>
  <si>
    <t>г. Симферополь, ул. Воровского,8</t>
  </si>
  <si>
    <t>г. Симферополь, ул. Беспалова,27а</t>
  </si>
  <si>
    <t>г. Симферополь, ул. Радищева,78</t>
  </si>
  <si>
    <t>г. Симферополь, ул. Глинки,66а</t>
  </si>
  <si>
    <t>г. Симферополь, ул. Ломоносова,1а</t>
  </si>
  <si>
    <t>г. Симферополь, ул. Луговая,73а</t>
  </si>
  <si>
    <t>г. Симферополь, ул. Пахотная,1а</t>
  </si>
  <si>
    <t>г. Симферополь, ул. Крымская,4б</t>
  </si>
  <si>
    <t>г. Симферополь,  ул. Гурзуфская,5</t>
  </si>
  <si>
    <t>г. Симферополь, ул. Ленина,17</t>
  </si>
  <si>
    <t>г. Симферополь, ул. Воровского, 19</t>
  </si>
  <si>
    <t>г. Симферополь, ул. Носенко,68</t>
  </si>
  <si>
    <t>г. Симферополь, ул. Радищева,69а</t>
  </si>
  <si>
    <t>г. Симферополь, пр. Кирова47а</t>
  </si>
  <si>
    <t>г. Симферополь, ул. Совхозная,4а</t>
  </si>
  <si>
    <t>г. Симферополь,  ул. Федько,4/29</t>
  </si>
  <si>
    <t>г. Симферополь, пр. Победы,176</t>
  </si>
  <si>
    <t>г. Симферополь, ул. Промышленная,25 а</t>
  </si>
  <si>
    <t>г. Симферополь, ул. Набережная имени 60 -летия СССР,28</t>
  </si>
  <si>
    <t>г. Симферополь, пр. Победы,208 б</t>
  </si>
  <si>
    <t>г. Симферополь, ул. Комсомольская,4</t>
  </si>
  <si>
    <t>г. Симферополь, ул. Гурзуфская,4</t>
  </si>
  <si>
    <t>г. Симферополь, ул. Гурзуфская,6</t>
  </si>
  <si>
    <t>г. Симферополь, ул. Гурзуфская,8</t>
  </si>
  <si>
    <t>г. Симферополь, ул. Гаспринского,5а/1</t>
  </si>
  <si>
    <t>г. Симферополь, ул. Гаспринского,5а/2</t>
  </si>
  <si>
    <t>г. Симферополь, ул. Тургенева,21</t>
  </si>
  <si>
    <t>г. Симферополь, пр. Победы,12</t>
  </si>
  <si>
    <t>г. Симферополь, ул. Киевская,179а</t>
  </si>
  <si>
    <t>г. Симферополь, бул. Франко,4</t>
  </si>
  <si>
    <t>г. Симферополь, пр. Победы,36</t>
  </si>
  <si>
    <t>г. Симферополь, пр. Кирова/ул. Ленина,29/1</t>
  </si>
  <si>
    <t>г.Симферополь, ул.Узловая, 9</t>
  </si>
  <si>
    <t xml:space="preserve">с.Строгановка, ул. Лечебная 1а </t>
  </si>
  <si>
    <t>с.Строгановка, ул. Набережная 1</t>
  </si>
  <si>
    <t>с.Лозовое (с.Ферсманово), ул. Учительская</t>
  </si>
  <si>
    <t>п.Перевальное, ул. Октябрьская,43а</t>
  </si>
  <si>
    <t>ИТОГО СИМФЕРОПОЛЬ</t>
  </si>
  <si>
    <t>ИТОГО АЛУШТА</t>
  </si>
  <si>
    <t>ИТОГО ДЖАНКОЙ</t>
  </si>
  <si>
    <t>п.г.т. Заозерное, ул. Чкалова, 50 в</t>
  </si>
  <si>
    <t>ИТОГО ЕВПАТОРИЯ</t>
  </si>
  <si>
    <t>г. Феодосия, ул. Гарнаева, 67а</t>
  </si>
  <si>
    <t>г. Феодосия, ул. Чкалова, 175а</t>
  </si>
  <si>
    <t>г. Феодосия, пер. Танкистов, 3а</t>
  </si>
  <si>
    <t>г. Феодосия, ул. Куйбышева, 19а</t>
  </si>
  <si>
    <t>г. Феодосия, ул. Победы, 2а</t>
  </si>
  <si>
    <t>г. Феодосия, ул. Ленина, 8а</t>
  </si>
  <si>
    <t>г. Феодосия, ул. Чехова, 15а</t>
  </si>
  <si>
    <t>г. Феодосия, ул. Чкалова, 62а</t>
  </si>
  <si>
    <t>г. Феодосия, ул. Дружбы, 44а</t>
  </si>
  <si>
    <t>г. Феодосия, Симферопольское шоссе, 29в</t>
  </si>
  <si>
    <t>г. Феодосия, ул. Володарского, 28а</t>
  </si>
  <si>
    <t>г. Феодосия, Симферопольское шоссе, 41р</t>
  </si>
  <si>
    <t>пгт Орджоникидзе, ул. Нахимова, 28а</t>
  </si>
  <si>
    <t>пгт Приморский, ул. Десантников, 3г</t>
  </si>
  <si>
    <t>г. Судак,  пер. Солнечный, 18</t>
  </si>
  <si>
    <t>г. Феодосия, ул. Курортная, 38а</t>
  </si>
  <si>
    <t>г. Феодосия, ул. Федько, 91б</t>
  </si>
  <si>
    <t>г. Судак, ул. Коммунальная, 5</t>
  </si>
  <si>
    <t>г. Судак, ул. Ленина, 96</t>
  </si>
  <si>
    <t>ИТОГО ФЕОДОСИЯ</t>
  </si>
  <si>
    <t>г.Керчь ул.Еременко,32</t>
  </si>
  <si>
    <t>г.Керчь Вокзальное шоссе,46</t>
  </si>
  <si>
    <t>г.Керчь ул.Свердлова,57</t>
  </si>
  <si>
    <t>г.Керчь пер.Кооперативный ,31</t>
  </si>
  <si>
    <t>г.Керчь ул. Островского,110а</t>
  </si>
  <si>
    <t>г.Керчь ул.Пролетарская,15а</t>
  </si>
  <si>
    <t>г.Керчь ул.К.Маркса,10б</t>
  </si>
  <si>
    <t>г.Керчь Вокзальное шоссе,64а</t>
  </si>
  <si>
    <t>г.Керчь ул.Кирова,79в</t>
  </si>
  <si>
    <t>г.Керчь ул.Ульяновых,2г</t>
  </si>
  <si>
    <t>г.Керчь ул. Шлагбаумская,32</t>
  </si>
  <si>
    <t>г.Керчь ул.Фурманова,63а</t>
  </si>
  <si>
    <t>пгт Ленино ул.Курчатова,1</t>
  </si>
  <si>
    <t>пгт Ленино ул.Дзержинского,10</t>
  </si>
  <si>
    <t>пгт Ленино ул.Шоссейная,1</t>
  </si>
  <si>
    <t>пгт Багерово ул.Мира,4</t>
  </si>
  <si>
    <t>г. Щелкино</t>
  </si>
  <si>
    <t>ИТОГО КЕРЧЬ</t>
  </si>
  <si>
    <t>ИТОГО ЯЛТА</t>
  </si>
  <si>
    <t>Подключенная нагрузка</t>
  </si>
  <si>
    <t>Резерв 
мощности</t>
  </si>
  <si>
    <t>Допустимая мощность для подключения</t>
  </si>
  <si>
    <t xml:space="preserve">г. Симферополь, ул. Козлова,41 </t>
  </si>
  <si>
    <t>г. Бахчисарай, ул. Мира,16</t>
  </si>
  <si>
    <t>г. Бахчисарай, пер. Музыкальный,7а</t>
  </si>
  <si>
    <t xml:space="preserve">г. Бахчисарай, ул. Грузинова,65 </t>
  </si>
  <si>
    <t>г. Симферополь, ул.Большевистская/Пролетарская,28/9</t>
  </si>
  <si>
    <t>Примечание</t>
  </si>
  <si>
    <t>крышная котельная</t>
  </si>
  <si>
    <t>с.Пионерское, ул. Майская,1а</t>
  </si>
  <si>
    <t xml:space="preserve">с. Скворцово, ул. Озерная,1 Б             </t>
  </si>
  <si>
    <t>г. Симферополь, бул. Ленина,5-7</t>
  </si>
  <si>
    <t>г. Симферополь, ул. Гайдара,3а/8а</t>
  </si>
  <si>
    <t>г. Симферополь, ул. Гоголя,32а</t>
  </si>
  <si>
    <t>г. Симферополь, ул. Дзюбанова, 9</t>
  </si>
  <si>
    <t>г. Симферополь, ул. Железнодорожная,13</t>
  </si>
  <si>
    <t>г. Симферополь, ул. Желябова,50</t>
  </si>
  <si>
    <t>г. Симферополь, ул. Жуковского,23/1</t>
  </si>
  <si>
    <t>г. Симферополь, ул. Элеваторная,8А</t>
  </si>
  <si>
    <t>г. Симферополь, ул. Чехова,23</t>
  </si>
  <si>
    <t>г. Симферополь, ул. Стрелковая,91а</t>
  </si>
  <si>
    <t>г. Алушта, ул. Заречная 43</t>
  </si>
  <si>
    <t>ФГУП РК "Крымтеплокоммунэнерго" "Южнобережный" (г. Алушта)</t>
  </si>
  <si>
    <t>ГУП РК "Крымтеплокоммунэнерго" (г. Симферополь)</t>
  </si>
  <si>
    <t>г. Алушта, ул. Лесная 1</t>
  </si>
  <si>
    <t>г. Алушта, Виноградная 4а</t>
  </si>
  <si>
    <t>г. Алушта, Туристов,3</t>
  </si>
  <si>
    <t>г. Алушта, Б.Хмельницкого,11/1</t>
  </si>
  <si>
    <t>г. Алушта, Б.Хмельницкого,11/2</t>
  </si>
  <si>
    <t>г. Алушта, Б.Хмельницкого,11/3</t>
  </si>
  <si>
    <t>г. Алушта, Б.Хмельницкого,11/Г</t>
  </si>
  <si>
    <t>г. Алушта, пгт. Н.Кутузовка</t>
  </si>
  <si>
    <t>г. Алушта, пгт. Партенит</t>
  </si>
  <si>
    <t xml:space="preserve">г. Алушта, с. М.Маяк, ул. Морская9 </t>
  </si>
  <si>
    <t xml:space="preserve">г. Алушта, с. М.Маяк, ул. Утренняя 5 </t>
  </si>
  <si>
    <t>г. Алушта, ул. Изобильная</t>
  </si>
  <si>
    <t>г. Алушта, пгт. Партенит, ул.Нагорная</t>
  </si>
  <si>
    <t>г. Алушта, с. Кипарисное ул. Алуштинская,4а</t>
  </si>
  <si>
    <t>г. Алушта, ул. Партизанская, 13 (ЦГБ)</t>
  </si>
  <si>
    <t>г. Алушта, с. Лучистое, ул. Виноградная, 22</t>
  </si>
  <si>
    <t>г. Алушта, ул. Б.Хмельницкого, 9</t>
  </si>
  <si>
    <t>г. Алушта, ул. Б.Хмельницкого, 17</t>
  </si>
  <si>
    <t>г. Алушта, ул. Б.Хмельницкого, 19</t>
  </si>
  <si>
    <t>г. Алушта, ул. Б.Хмельницкого, 21</t>
  </si>
  <si>
    <t>г. Алушта, ул. Б.Хмельницкого, 23</t>
  </si>
  <si>
    <t>г. Алушта, ул. Б.Хмельницкого, 25</t>
  </si>
  <si>
    <t>г. Алушта, ул. Б.Хмельницкого, 27</t>
  </si>
  <si>
    <t>г. Алушта, ул. Б.Хмельницкого, 29</t>
  </si>
  <si>
    <t>ФГУП РК "Крымтеплокоммунэнерго" в г. Джанкой</t>
  </si>
  <si>
    <t xml:space="preserve">г. Джанкой, ул. Крымская, 59 </t>
  </si>
  <si>
    <t>г. Джанкой, ул. Интернациональная, 62а</t>
  </si>
  <si>
    <t>г. Джанкой, ул. Советская, 51</t>
  </si>
  <si>
    <t>г. Джанкой, ул. Советская, 13а</t>
  </si>
  <si>
    <t>г. Джанкой, ул. Ватутина, 1а</t>
  </si>
  <si>
    <t>г. Джанкой, ул. Совхозная, 19а</t>
  </si>
  <si>
    <t>г. Джанкой, ул. Крымских Партизан, 82</t>
  </si>
  <si>
    <t>г. Джанкой, ул. Совхозная, 18а</t>
  </si>
  <si>
    <t>г. Джанкой, ул. Толстого/Крупской, 48/1</t>
  </si>
  <si>
    <t>котельная
законсервирована</t>
  </si>
  <si>
    <t>пгт. Красногвардейское, ул. 50 лет Октября, 14</t>
  </si>
  <si>
    <t>с. Петровка, ул. Дальняя, 1а</t>
  </si>
  <si>
    <t>с. Марьяновка, ул. 8 Марта, 6</t>
  </si>
  <si>
    <t>пгт. Нижнегорский, ул. Молодежная, 28а</t>
  </si>
  <si>
    <t>пгт. Нижнегорский, ул. 50 лет Октября, 51</t>
  </si>
  <si>
    <t xml:space="preserve">пгт. Нижнегорский, ул. Молодежная, 12а </t>
  </si>
  <si>
    <t xml:space="preserve">пгт. Нижнегорский, ул. Гагарина, 8 </t>
  </si>
  <si>
    <t xml:space="preserve">пгт. Нижнегорский, ул. Школьная, 14 </t>
  </si>
  <si>
    <t>пгт. Советский, ул. Железнодорожная, 5а</t>
  </si>
  <si>
    <t>пгт. Советский, пер. Больничный, 3</t>
  </si>
  <si>
    <t>пгт. Первомайское, ул. Героев Подпольщиков, 14а</t>
  </si>
  <si>
    <t>пгт. Первомайское, ул. Ленина, 162</t>
  </si>
  <si>
    <t>пгт. Первомайское, ул. Школьная, 7</t>
  </si>
  <si>
    <t>с. Правда, ул. Школьная, 22б</t>
  </si>
  <si>
    <t>с. Калинино, ул. Ивана Франка, 1а</t>
  </si>
  <si>
    <t>пгт. Октябрьское, ул. Цурцумия, 15</t>
  </si>
  <si>
    <t>пгт. Октябрьское, ул. Кондрашина, 68а</t>
  </si>
  <si>
    <t xml:space="preserve">пгт. Раздольное, ул. Школьная, 16 </t>
  </si>
  <si>
    <t xml:space="preserve">пгт. Раздольное, ул. Евпаторийское Шоссе, 14 </t>
  </si>
  <si>
    <t>пгт. Раздольное, ул. Ленина, 13</t>
  </si>
  <si>
    <t>пгт. Раздольное, ул. 30 лет Победы, 33</t>
  </si>
  <si>
    <t xml:space="preserve">пгт. Раздольное, ул. Красноперекопское Шоссе, 23 </t>
  </si>
  <si>
    <t>пгт. Черноморское, ул. Кирова, 81</t>
  </si>
  <si>
    <t>пгт. Черноморское, ул. Индустриальная, 5</t>
  </si>
  <si>
    <t>пгт. Черноморское, ул. Кирова, 81 - 2</t>
  </si>
  <si>
    <t>Джанкойский район, с. Заречное, ул. Киевская, 22а</t>
  </si>
  <si>
    <t>Джанкойский район, с. Заречное, ул. Кошевого, 25</t>
  </si>
  <si>
    <t>Джанкойский район, с. Завет Ленина, ул. Шевченко, 42</t>
  </si>
  <si>
    <t>Джанкойский район, с. Изумрудное, ул. Краснознаменная, 1</t>
  </si>
  <si>
    <t>Джанкойский район, с. Крымка, ул. Бобылева, 23</t>
  </si>
  <si>
    <t>Джанкойский район, с. Мирновка, ул. Новая, 4</t>
  </si>
  <si>
    <t>Джанкойский район, с. Новостепное, ул. Бульварная, 11</t>
  </si>
  <si>
    <t>Джанкойский район, с. Чайкино, ул. Ленина, 3</t>
  </si>
  <si>
    <t>Джанкойский район, с. Яркое, ул. Садовая, 37а</t>
  </si>
  <si>
    <t>Джанкойский район, с. Мартыновка, ул. Гагарина, 59</t>
  </si>
  <si>
    <t>Джанкойский район, с. Марьино, ул. Днепровская, 57</t>
  </si>
  <si>
    <t>Джанкойский район, с. Победное, ул. Ленина, 58</t>
  </si>
  <si>
    <t>Джанкойский район, с. Маслово, ул. Школьный, 0</t>
  </si>
  <si>
    <t>Джанкойский район, с. Яркое Поле, ул. Мичурина, 29а</t>
  </si>
  <si>
    <t>Джанкойский район, с. Лобаново, ул. Ленина, 1</t>
  </si>
  <si>
    <t>Красногвардейский район, с. Александровка, ул. Школьная, 58</t>
  </si>
  <si>
    <t>Красногвардейский район, с. Петровка, ул. Горького, 13</t>
  </si>
  <si>
    <t>Красногвардейский район, с. Клепинино, ул. Октябрьский Массив, 7</t>
  </si>
  <si>
    <t>Красногвардейский район, с. Клепинино, ул. Октябрьский Массив, 20</t>
  </si>
  <si>
    <t>Красногвардейский район, с. Калинино, ул. Калинина, 10</t>
  </si>
  <si>
    <t>Красногвардейский район, с. Калинино, ул. Калинина, 9</t>
  </si>
  <si>
    <t>Красногвардейский район, с. Карповка, ул. Школьная, 1</t>
  </si>
  <si>
    <t>Красногвардейский район, пгт. Красногвардейское, ул. Б. Хмельницкого, 76</t>
  </si>
  <si>
    <t>Красногвардейский район, с. Восход, ул. Переверзева, 6</t>
  </si>
  <si>
    <t>Красногвардейский район, с. Краснознаменка, ул. Школьная, 23</t>
  </si>
  <si>
    <t>Красногвардейский район, с. Краснознаменка, ул. Дружбы, 1а</t>
  </si>
  <si>
    <t>Красногвардейский район, с. Ленинское, ул. Октябрьская, 45</t>
  </si>
  <si>
    <t xml:space="preserve">Красногвардейский район, с. Пятихатка, ул. Ленина, 5 </t>
  </si>
  <si>
    <t>Красногвардейский район, с. Полтавка, ул. Центральная, 3а</t>
  </si>
  <si>
    <t>Красногвардейский район, с. Полтавка, ул. Центральная, 1</t>
  </si>
  <si>
    <t>Красногвардейский район, с. Янтарное, ул. Кубракова, 1</t>
  </si>
  <si>
    <t>Красногвардейский район, с. Восход, ул. Гагарина, 2</t>
  </si>
  <si>
    <t>Красногвардейский район, с. Восход, ул. Тельмана/Ленина, 11/3</t>
  </si>
  <si>
    <t>Симферопольский район, с. Новоандреевка,  ул. Победы, 36а</t>
  </si>
  <si>
    <t>ФГУП РК "Крымтеплокоммунэнерго" в г. Евпатория</t>
  </si>
  <si>
    <t>г. Евпатория, ул.Демышева 127 А</t>
  </si>
  <si>
    <t>п.г.т. Заозерное, ул. Аллея Дружбы, 66-Б</t>
  </si>
  <si>
    <t>г. Евпатория, ул.9 Мая 45 А</t>
  </si>
  <si>
    <t>г. Евпатория, ул.9 Мая 45 В</t>
  </si>
  <si>
    <t>г. Евпатория, ул.Демышева 121</t>
  </si>
  <si>
    <t>г. Евпатория, ул.Демышева 123</t>
  </si>
  <si>
    <t>г. Евпатория, ул.Демышева 125 А</t>
  </si>
  <si>
    <t>п.г.т. Новоозерный, ул.Курортная 1</t>
  </si>
  <si>
    <t>пгт. Мирный,Сырникова 31а</t>
  </si>
  <si>
    <t>г. Евпатория, ул.51 Армии 36</t>
  </si>
  <si>
    <t xml:space="preserve">г. Евпатория, ул. Интернациональная, 135а </t>
  </si>
  <si>
    <t>г. Евпатория, ул. Фрунзе, 35 а</t>
  </si>
  <si>
    <t>г. Евпатория, ул. Фрунзе, 83 а</t>
  </si>
  <si>
    <t>г. Евпатория, ул. Крупская, 48 а</t>
  </si>
  <si>
    <t>г. Евпатория, ул. Тимирязева, 8</t>
  </si>
  <si>
    <t>г. Евпатория, ул. Чапаева,119</t>
  </si>
  <si>
    <t>г. Евпатория, ул. Симферопольская, 98</t>
  </si>
  <si>
    <t>г. Евпатория, ул. Линейная, 5</t>
  </si>
  <si>
    <t>г. Евпатория, ул. Фрунзе, 14</t>
  </si>
  <si>
    <t>г. Евпатория, ул. Фрунзе, 21</t>
  </si>
  <si>
    <t>г. Евпатория, ул. Интернациональная, 44</t>
  </si>
  <si>
    <t>г. Евпатория, ул. Интернациональная, 94</t>
  </si>
  <si>
    <t>г. Евпатория, ул. Революции, 60</t>
  </si>
  <si>
    <t>г. Евпатория, ул. Революции, 61</t>
  </si>
  <si>
    <t>г. Евпатория, ул. Ульянова, 37</t>
  </si>
  <si>
    <t>г. Евпатория, ул. Толстого, 75</t>
  </si>
  <si>
    <t xml:space="preserve">г. Евпатория, ул. Ленина, 50   </t>
  </si>
  <si>
    <t>г. Евпатория, ул. Пушкина, 22</t>
  </si>
  <si>
    <t>г. Евпатория, ул. Больничная, 8</t>
  </si>
  <si>
    <t>г. Евпатория, ул. Ульянова, 1б</t>
  </si>
  <si>
    <t>г. Евпатория, ул. Тучина, 1/2</t>
  </si>
  <si>
    <t xml:space="preserve">с. Фрунзе, ул. Гагарина,1а </t>
  </si>
  <si>
    <t>ФГУП РК "Крымтеплокоммунэнерго" в г. Феодосия</t>
  </si>
  <si>
    <t>г. Феодосия, пр. Айвазовского, 53а</t>
  </si>
  <si>
    <t>г. Феодосия, ул. Федько, 113а</t>
  </si>
  <si>
    <t>г. Феодосия, ул. Революционная, 16а</t>
  </si>
  <si>
    <t>г. Феодосия, ул. Челнокова, 2б</t>
  </si>
  <si>
    <t>пгт Приморский, ул. Гагарина, 22а</t>
  </si>
  <si>
    <t>г. Феодосия, ул. Украинская, 11а</t>
  </si>
  <si>
    <t>г. Феодосия, ул. Горького, 10а</t>
  </si>
  <si>
    <t>ФГУП РК "Крымтеплокоммунэнерго" в г. Керчь</t>
  </si>
  <si>
    <t>г.Керчь, ул. Индустриальное шоссе, 8</t>
  </si>
  <si>
    <t>г. Керчь, ул.Ученическая,15</t>
  </si>
  <si>
    <t>г. Керчь, ул.Славы,4</t>
  </si>
  <si>
    <t>г. Керчь, ул.Гудованцева,6</t>
  </si>
  <si>
    <t>г.Керчь Магистральное шоссе,3</t>
  </si>
  <si>
    <t>г. Евпатория, ул. 5-ый Авиагородок, 30г</t>
  </si>
  <si>
    <t>ул. Алея Дружбы 91 , шк.10</t>
  </si>
  <si>
    <t>ФГУП РК "Крымтеплокоммунэнерго" в г. Ялта</t>
  </si>
  <si>
    <t xml:space="preserve">пгт.Голубой залив, ул. Шайна,36 </t>
  </si>
  <si>
    <t xml:space="preserve">пгт.Парковое, Парковое шоссе,1 </t>
  </si>
  <si>
    <t xml:space="preserve">пгт.Олива, ул. Октябрськая, 6а </t>
  </si>
  <si>
    <t xml:space="preserve">пгт.Береговое, ул. Кипарисная, 24А </t>
  </si>
  <si>
    <t xml:space="preserve">пгт.Кацивели, ул. Виткевича,12А </t>
  </si>
  <si>
    <t xml:space="preserve">пгт.Симеиз, ул. Ганского,57 </t>
  </si>
  <si>
    <t xml:space="preserve">пгт.Симеиз, ул. Советская,11А </t>
  </si>
  <si>
    <t xml:space="preserve">пгт.Форос, ул. Терлецкого,2 </t>
  </si>
  <si>
    <t>пос.Санаторное,1</t>
  </si>
  <si>
    <t xml:space="preserve">г.Алупка, ул. Сурикова, 6  </t>
  </si>
  <si>
    <t xml:space="preserve">г. Ялта, ул. Туристская, 7  </t>
  </si>
  <si>
    <t xml:space="preserve">г.Ялта, ул. Дзержинского,33 </t>
  </si>
  <si>
    <t xml:space="preserve">г.Ялта, ул. Боткинская,13 </t>
  </si>
  <si>
    <t xml:space="preserve">г.Ялта, ул. Блюхера, 48 </t>
  </si>
  <si>
    <t>г.Ялта, ул. Блюхера, 44</t>
  </si>
  <si>
    <t xml:space="preserve">г.Ялта, ул. Блюхера, 56 </t>
  </si>
  <si>
    <t xml:space="preserve">г. Ялта, ул. Манагарова, 4  </t>
  </si>
  <si>
    <t xml:space="preserve">г.Ялта, ул. Лукомского, 23 </t>
  </si>
  <si>
    <t xml:space="preserve">пгт.Кореиз, ул.Маяковского,11 </t>
  </si>
  <si>
    <t xml:space="preserve">г.Ялта, Мухина/пер.Свердлова10/3 </t>
  </si>
  <si>
    <t xml:space="preserve">пгт.Гаспра, ул.Школьная,27А </t>
  </si>
  <si>
    <t>пгт.Гаспра, ул.Севастопольское шоссе,1а пгт.Гаспра</t>
  </si>
  <si>
    <t>пгт.Никита</t>
  </si>
  <si>
    <t>пгт.Гурзуф, ул. Подвойского,19</t>
  </si>
  <si>
    <t xml:space="preserve">пгт.Массандра, ул. 16апреля 1944г, 2 </t>
  </si>
  <si>
    <t xml:space="preserve">пгт.Ливадия, Ореанда, 6 </t>
  </si>
  <si>
    <t xml:space="preserve">г.Ялта, ул. Щорса, 20 А </t>
  </si>
  <si>
    <t xml:space="preserve">г.Ялта, ул. Блюхера, 40 </t>
  </si>
  <si>
    <t xml:space="preserve">г.Ялта, ул. Изобильная , 1а  </t>
  </si>
  <si>
    <t xml:space="preserve">г.Ялта, ул. Найдёнова, 12б  </t>
  </si>
  <si>
    <t xml:space="preserve">г.Ялта, ул. Чкалова, 11 </t>
  </si>
  <si>
    <t xml:space="preserve">г.Ялта, ул. Тимирязева, 12 </t>
  </si>
  <si>
    <t xml:space="preserve">г.Ялта, ул. Ломоносова, 55 </t>
  </si>
  <si>
    <t xml:space="preserve">г.Ялта, ул. Свердлова, 45 </t>
  </si>
  <si>
    <t xml:space="preserve">г.Ялта, ул. К.Маркса, 22 </t>
  </si>
  <si>
    <t xml:space="preserve">г.Ялта, ул. Васильева,16 </t>
  </si>
  <si>
    <t>г.Ялта, ул. Дзержинского,3</t>
  </si>
  <si>
    <t>ГУП РК "Крымтеплокоммунэнерго"</t>
  </si>
  <si>
    <t>Итого по ФГУП РК "Крымтеплокоммунэнерго" в г. Ялта</t>
  </si>
  <si>
    <t>Итого по ФГУП РК "Крымтеплокоммунэнерго" в г. Керчь</t>
  </si>
  <si>
    <t>Итого по ФГУП РК "Крымтеплокоммунэнерго" в г. Феодосия</t>
  </si>
  <si>
    <t>Итого по ФГУП РК "Крымтеплокоммунэнерго" в г. Евпатория</t>
  </si>
  <si>
    <t>Итого по ФГУП РК "Крымтеплокоммунэнерго" в г. Джанкой</t>
  </si>
  <si>
    <t>Итого по ФГУП РК "Крымтеплокоммунэнерго" "Южнобережный"</t>
  </si>
  <si>
    <t>Итого по ГУП РК "Крымтеплокоммунэнерго"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</si>
</sst>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5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1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4" xfId="0" applyFont="1" applyBorder="1" applyAlignment="1">
      <alignment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18" xfId="0" applyNumberFormat="1" applyFont="1" applyFill="1" applyBorder="1" applyAlignment="1">
      <alignment horizontal="center" vertical="center"/>
    </xf>
    <xf numFmtId="164" fontId="8" fillId="0" borderId="19" xfId="0" applyNumberFormat="1" applyFont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8" fillId="0" borderId="24" xfId="0" applyNumberFormat="1" applyFont="1" applyBorder="1" applyAlignment="1">
      <alignment horizontal="center" vertical="center"/>
    </xf>
    <xf numFmtId="164" fontId="8" fillId="0" borderId="2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33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64" fontId="8" fillId="0" borderId="30" xfId="0" applyNumberFormat="1" applyFont="1" applyFill="1" applyBorder="1" applyAlignment="1">
      <alignment horizontal="center" vertical="center"/>
    </xf>
    <xf numFmtId="164" fontId="8" fillId="0" borderId="33" xfId="0" applyNumberFormat="1" applyFont="1" applyFill="1" applyBorder="1" applyAlignment="1">
      <alignment horizontal="center" vertical="center"/>
    </xf>
    <xf numFmtId="164" fontId="8" fillId="0" borderId="39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4" fillId="0" borderId="11" xfId="2" applyFont="1" applyFill="1" applyBorder="1" applyAlignment="1" applyProtection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 applyProtection="1">
      <alignment horizontal="left" vertical="center" wrapText="1"/>
    </xf>
    <xf numFmtId="164" fontId="8" fillId="0" borderId="43" xfId="0" applyNumberFormat="1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left" vertical="center"/>
    </xf>
    <xf numFmtId="164" fontId="8" fillId="0" borderId="45" xfId="0" applyNumberFormat="1" applyFont="1" applyBorder="1" applyAlignment="1">
      <alignment horizontal="center" vertical="center"/>
    </xf>
    <xf numFmtId="164" fontId="8" fillId="0" borderId="46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7" fillId="0" borderId="42" xfId="0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/>
    <xf numFmtId="164" fontId="8" fillId="0" borderId="49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8" fillId="0" borderId="50" xfId="0" applyFont="1" applyBorder="1"/>
    <xf numFmtId="0" fontId="2" fillId="0" borderId="7" xfId="0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8" fillId="0" borderId="51" xfId="0" applyFont="1" applyBorder="1"/>
    <xf numFmtId="164" fontId="8" fillId="0" borderId="15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/>
    </xf>
    <xf numFmtId="0" fontId="2" fillId="0" borderId="47" xfId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57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9" xfId="1" applyFont="1" applyFill="1" applyBorder="1" applyAlignment="1">
      <alignment horizontal="center" vertical="center" wrapText="1"/>
    </xf>
    <xf numFmtId="0" fontId="2" fillId="0" borderId="5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43" xfId="0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_Котельные 2013" xfId="1"/>
    <cellStyle name="Обычный_проба.l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5"/>
  <sheetViews>
    <sheetView tabSelected="1" workbookViewId="0">
      <selection activeCell="L7" sqref="L7"/>
    </sheetView>
  </sheetViews>
  <sheetFormatPr defaultRowHeight="12.75"/>
  <cols>
    <col min="1" max="1" width="66.5703125" style="82" bestFit="1" customWidth="1"/>
    <col min="2" max="3" width="9.5703125" style="68" bestFit="1" customWidth="1"/>
    <col min="4" max="4" width="11.28515625" style="68" customWidth="1"/>
    <col min="5" max="5" width="9.7109375" style="68" customWidth="1"/>
    <col min="6" max="6" width="10.7109375" style="68" customWidth="1"/>
    <col min="7" max="7" width="19.85546875" style="19" customWidth="1"/>
    <col min="8" max="243" width="9.140625" style="19"/>
    <col min="244" max="244" width="37.5703125" style="19" customWidth="1"/>
    <col min="245" max="245" width="4.85546875" style="19" customWidth="1"/>
    <col min="246" max="246" width="20.5703125" style="19" bestFit="1" customWidth="1"/>
    <col min="247" max="249" width="9.140625" style="19"/>
    <col min="250" max="250" width="9.7109375" style="19" customWidth="1"/>
    <col min="251" max="251" width="9.42578125" style="19" bestFit="1" customWidth="1"/>
    <col min="252" max="252" width="9.140625" style="19"/>
    <col min="253" max="253" width="8" style="19" customWidth="1"/>
    <col min="254" max="254" width="11.28515625" style="19" customWidth="1"/>
    <col min="255" max="255" width="9.7109375" style="19" customWidth="1"/>
    <col min="256" max="16384" width="9.140625" style="19"/>
  </cols>
  <sheetData>
    <row r="1" spans="1:7" ht="13.5" customHeight="1">
      <c r="A1" s="122" t="s">
        <v>0</v>
      </c>
      <c r="B1" s="125" t="s">
        <v>1</v>
      </c>
      <c r="C1" s="125" t="s">
        <v>2</v>
      </c>
      <c r="D1" s="134" t="s">
        <v>114</v>
      </c>
      <c r="E1" s="152" t="s">
        <v>115</v>
      </c>
      <c r="F1" s="155" t="s">
        <v>116</v>
      </c>
      <c r="G1" s="119" t="s">
        <v>122</v>
      </c>
    </row>
    <row r="2" spans="1:7" ht="12.75" customHeight="1">
      <c r="A2" s="123"/>
      <c r="B2" s="126"/>
      <c r="C2" s="126"/>
      <c r="D2" s="135"/>
      <c r="E2" s="153"/>
      <c r="F2" s="156"/>
      <c r="G2" s="120"/>
    </row>
    <row r="3" spans="1:7" ht="66" customHeight="1" thickBot="1">
      <c r="A3" s="124"/>
      <c r="B3" s="127"/>
      <c r="C3" s="127"/>
      <c r="D3" s="136"/>
      <c r="E3" s="154"/>
      <c r="F3" s="157"/>
      <c r="G3" s="121"/>
    </row>
    <row r="4" spans="1:7" ht="13.5" thickBot="1">
      <c r="A4" s="8">
        <v>1</v>
      </c>
      <c r="B4" s="8">
        <v>2</v>
      </c>
      <c r="C4" s="9">
        <v>3</v>
      </c>
      <c r="D4" s="10">
        <v>4</v>
      </c>
      <c r="E4" s="20">
        <v>5</v>
      </c>
      <c r="F4" s="1">
        <v>6</v>
      </c>
      <c r="G4" s="26">
        <v>7</v>
      </c>
    </row>
    <row r="5" spans="1:7" ht="13.5" thickBot="1">
      <c r="A5" s="137" t="s">
        <v>138</v>
      </c>
      <c r="B5" s="138"/>
      <c r="C5" s="138"/>
      <c r="D5" s="138"/>
      <c r="E5" s="138"/>
      <c r="F5" s="138"/>
      <c r="G5" s="139"/>
    </row>
    <row r="6" spans="1:7">
      <c r="A6" s="11" t="s">
        <v>126</v>
      </c>
      <c r="B6" s="2">
        <v>24.900000000000002</v>
      </c>
      <c r="C6" s="2">
        <v>16.600000000000001</v>
      </c>
      <c r="D6" s="40">
        <v>13.380429999999999</v>
      </c>
      <c r="E6" s="41">
        <f t="shared" ref="E6:E12" si="0">(C6-D6)</f>
        <v>3.2195700000000027</v>
      </c>
      <c r="F6" s="42">
        <v>0.96587100000000081</v>
      </c>
      <c r="G6" s="27"/>
    </row>
    <row r="7" spans="1:7">
      <c r="A7" s="6" t="s">
        <v>127</v>
      </c>
      <c r="B7" s="3">
        <v>20</v>
      </c>
      <c r="C7" s="3">
        <v>20</v>
      </c>
      <c r="D7" s="35">
        <v>14.142790000000002</v>
      </c>
      <c r="E7" s="43">
        <f t="shared" si="0"/>
        <v>5.8572099999999985</v>
      </c>
      <c r="F7" s="44">
        <v>1.7571629999999996</v>
      </c>
      <c r="G7" s="28"/>
    </row>
    <row r="8" spans="1:7">
      <c r="A8" s="6" t="s">
        <v>128</v>
      </c>
      <c r="B8" s="3">
        <v>1.3939999999999999</v>
      </c>
      <c r="C8" s="3">
        <v>1.3939999999999999</v>
      </c>
      <c r="D8" s="35">
        <v>0.30856</v>
      </c>
      <c r="E8" s="43">
        <f t="shared" si="0"/>
        <v>1.08544</v>
      </c>
      <c r="F8" s="44">
        <v>0.32563200000000003</v>
      </c>
      <c r="G8" s="28"/>
    </row>
    <row r="9" spans="1:7">
      <c r="A9" s="6" t="s">
        <v>129</v>
      </c>
      <c r="B9" s="3">
        <v>20</v>
      </c>
      <c r="C9" s="3">
        <v>20</v>
      </c>
      <c r="D9" s="35">
        <v>12.736419999999999</v>
      </c>
      <c r="E9" s="43">
        <f t="shared" si="0"/>
        <v>7.263580000000001</v>
      </c>
      <c r="F9" s="44">
        <v>2.1790740000000004</v>
      </c>
      <c r="G9" s="28"/>
    </row>
    <row r="10" spans="1:7">
      <c r="A10" s="12" t="s">
        <v>130</v>
      </c>
      <c r="B10" s="3">
        <v>24.900000000000002</v>
      </c>
      <c r="C10" s="3">
        <v>24.900000000000002</v>
      </c>
      <c r="D10" s="35">
        <v>22.82198</v>
      </c>
      <c r="E10" s="43">
        <f t="shared" si="0"/>
        <v>2.0780200000000022</v>
      </c>
      <c r="F10" s="44">
        <v>0.62340600000000068</v>
      </c>
      <c r="G10" s="28"/>
    </row>
    <row r="11" spans="1:7">
      <c r="A11" s="6" t="s">
        <v>131</v>
      </c>
      <c r="B11" s="3">
        <v>1.222</v>
      </c>
      <c r="C11" s="3">
        <v>1.222</v>
      </c>
      <c r="D11" s="35">
        <v>0.74831999999999999</v>
      </c>
      <c r="E11" s="43">
        <f t="shared" si="0"/>
        <v>0.47367999999999999</v>
      </c>
      <c r="F11" s="44">
        <v>0.14210400000000001</v>
      </c>
      <c r="G11" s="28"/>
    </row>
    <row r="12" spans="1:7">
      <c r="A12" s="6" t="s">
        <v>132</v>
      </c>
      <c r="B12" s="3">
        <v>1.1819999999999999</v>
      </c>
      <c r="C12" s="3">
        <v>1.1819999999999999</v>
      </c>
      <c r="D12" s="35">
        <v>0.65096999999999994</v>
      </c>
      <c r="E12" s="43">
        <f t="shared" si="0"/>
        <v>0.53103</v>
      </c>
      <c r="F12" s="44">
        <v>0.15930900000000001</v>
      </c>
      <c r="G12" s="28"/>
    </row>
    <row r="13" spans="1:7">
      <c r="A13" s="6" t="s">
        <v>133</v>
      </c>
      <c r="B13" s="3">
        <v>8.2600000000000007E-2</v>
      </c>
      <c r="C13" s="3">
        <v>8.2600000000000007E-2</v>
      </c>
      <c r="D13" s="35">
        <v>9.6369999999999997E-2</v>
      </c>
      <c r="E13" s="43">
        <v>0</v>
      </c>
      <c r="F13" s="44">
        <v>0</v>
      </c>
      <c r="G13" s="28"/>
    </row>
    <row r="14" spans="1:7">
      <c r="A14" s="6" t="s">
        <v>3</v>
      </c>
      <c r="B14" s="3">
        <v>8.3999999999999986</v>
      </c>
      <c r="C14" s="3">
        <v>5.6</v>
      </c>
      <c r="D14" s="35">
        <v>5.3776400000000004</v>
      </c>
      <c r="E14" s="43">
        <f t="shared" ref="E14:E22" si="1">(C14-D14)</f>
        <v>0.22235999999999922</v>
      </c>
      <c r="F14" s="44">
        <v>6.6707999999999767E-2</v>
      </c>
      <c r="G14" s="28"/>
    </row>
    <row r="15" spans="1:7">
      <c r="A15" s="6" t="s">
        <v>4</v>
      </c>
      <c r="B15" s="3">
        <v>5.16</v>
      </c>
      <c r="C15" s="3">
        <v>5.16</v>
      </c>
      <c r="D15" s="35">
        <v>3.6846300000000003</v>
      </c>
      <c r="E15" s="43">
        <f t="shared" si="1"/>
        <v>1.4753699999999998</v>
      </c>
      <c r="F15" s="44">
        <v>0.44261099999999998</v>
      </c>
      <c r="G15" s="28"/>
    </row>
    <row r="16" spans="1:7">
      <c r="A16" s="6" t="s">
        <v>125</v>
      </c>
      <c r="B16" s="3">
        <v>3.44</v>
      </c>
      <c r="C16" s="3">
        <v>1.72</v>
      </c>
      <c r="D16" s="35">
        <v>0.95379000000000003</v>
      </c>
      <c r="E16" s="43">
        <f t="shared" si="1"/>
        <v>0.76620999999999995</v>
      </c>
      <c r="F16" s="44">
        <v>0.22986300000000001</v>
      </c>
      <c r="G16" s="28"/>
    </row>
    <row r="17" spans="1:7">
      <c r="A17" s="6" t="s">
        <v>134</v>
      </c>
      <c r="B17" s="3">
        <v>0.16400000000000001</v>
      </c>
      <c r="C17" s="3">
        <v>0.16400000000000001</v>
      </c>
      <c r="D17" s="35">
        <v>6.2820000000000001E-2</v>
      </c>
      <c r="E17" s="43">
        <f t="shared" si="1"/>
        <v>0.10118000000000001</v>
      </c>
      <c r="F17" s="44">
        <v>3.0354000000000003E-2</v>
      </c>
      <c r="G17" s="28"/>
    </row>
    <row r="18" spans="1:7">
      <c r="A18" s="12" t="s">
        <v>5</v>
      </c>
      <c r="B18" s="3">
        <v>11.607000000000001</v>
      </c>
      <c r="C18" s="3">
        <v>11.607000000000001</v>
      </c>
      <c r="D18" s="35">
        <v>6.8088100000000003</v>
      </c>
      <c r="E18" s="43">
        <f t="shared" si="1"/>
        <v>4.7981900000000008</v>
      </c>
      <c r="F18" s="44">
        <v>1.4394570000000002</v>
      </c>
      <c r="G18" s="28"/>
    </row>
    <row r="19" spans="1:7">
      <c r="A19" s="6" t="s">
        <v>6</v>
      </c>
      <c r="B19" s="5">
        <v>3.44</v>
      </c>
      <c r="C19" s="5">
        <v>3.44</v>
      </c>
      <c r="D19" s="35">
        <v>1.5962400000000001</v>
      </c>
      <c r="E19" s="43">
        <f t="shared" si="1"/>
        <v>1.8437599999999998</v>
      </c>
      <c r="F19" s="44">
        <v>0.55312799999999995</v>
      </c>
      <c r="G19" s="28"/>
    </row>
    <row r="20" spans="1:7">
      <c r="A20" s="6" t="s">
        <v>7</v>
      </c>
      <c r="B20" s="3">
        <v>2.577</v>
      </c>
      <c r="C20" s="3">
        <v>2.577</v>
      </c>
      <c r="D20" s="35">
        <v>1.4614</v>
      </c>
      <c r="E20" s="43">
        <f t="shared" si="1"/>
        <v>1.1155999999999999</v>
      </c>
      <c r="F20" s="44">
        <v>0.33467999999999998</v>
      </c>
      <c r="G20" s="28"/>
    </row>
    <row r="21" spans="1:7">
      <c r="A21" s="12" t="s">
        <v>8</v>
      </c>
      <c r="B21" s="3">
        <v>0.61899999999999999</v>
      </c>
      <c r="C21" s="3">
        <v>0.61899999999999999</v>
      </c>
      <c r="D21" s="35">
        <v>0.47266000000000008</v>
      </c>
      <c r="E21" s="43">
        <f t="shared" si="1"/>
        <v>0.14633999999999991</v>
      </c>
      <c r="F21" s="44">
        <v>4.3901999999999976E-2</v>
      </c>
      <c r="G21" s="28" t="s">
        <v>123</v>
      </c>
    </row>
    <row r="22" spans="1:7">
      <c r="A22" s="12" t="s">
        <v>9</v>
      </c>
      <c r="B22" s="3">
        <v>0.70499999999999996</v>
      </c>
      <c r="C22" s="3">
        <v>0.70499999999999996</v>
      </c>
      <c r="D22" s="35">
        <v>0.32035000000000002</v>
      </c>
      <c r="E22" s="43">
        <f t="shared" si="1"/>
        <v>0.38464999999999994</v>
      </c>
      <c r="F22" s="44">
        <v>0.11539499999999998</v>
      </c>
      <c r="G22" s="28" t="s">
        <v>123</v>
      </c>
    </row>
    <row r="23" spans="1:7">
      <c r="A23" s="12" t="s">
        <v>10</v>
      </c>
      <c r="B23" s="3">
        <v>3.87</v>
      </c>
      <c r="C23" s="3">
        <v>2.58</v>
      </c>
      <c r="D23" s="35">
        <v>3.07308</v>
      </c>
      <c r="E23" s="43">
        <v>0</v>
      </c>
      <c r="F23" s="44">
        <v>0</v>
      </c>
      <c r="G23" s="28"/>
    </row>
    <row r="24" spans="1:7">
      <c r="A24" s="12" t="s">
        <v>11</v>
      </c>
      <c r="B24" s="3">
        <v>1.339</v>
      </c>
      <c r="C24" s="3">
        <v>1.339</v>
      </c>
      <c r="D24" s="35">
        <v>0.78895000000000004</v>
      </c>
      <c r="E24" s="43">
        <f>(C24-D24)</f>
        <v>0.55004999999999993</v>
      </c>
      <c r="F24" s="44">
        <v>0.16501499999999997</v>
      </c>
      <c r="G24" s="28" t="s">
        <v>123</v>
      </c>
    </row>
    <row r="25" spans="1:7">
      <c r="A25" s="12" t="s">
        <v>12</v>
      </c>
      <c r="B25" s="3">
        <v>0.67200000000000004</v>
      </c>
      <c r="C25" s="3">
        <v>0.56000000000000005</v>
      </c>
      <c r="D25" s="35">
        <v>0.31024000000000002</v>
      </c>
      <c r="E25" s="43">
        <f>(C25-D25)</f>
        <v>0.24976000000000004</v>
      </c>
      <c r="F25" s="44">
        <v>7.4928000000000008E-2</v>
      </c>
      <c r="G25" s="28" t="s">
        <v>123</v>
      </c>
    </row>
    <row r="26" spans="1:7" ht="13.5" thickBot="1">
      <c r="A26" s="13" t="s">
        <v>13</v>
      </c>
      <c r="B26" s="7">
        <v>0.77400000000000002</v>
      </c>
      <c r="C26" s="7">
        <v>0.77400000000000002</v>
      </c>
      <c r="D26" s="45">
        <v>0.76594000000000007</v>
      </c>
      <c r="E26" s="46">
        <f>(C26-D26)</f>
        <v>8.0599999999999561E-3</v>
      </c>
      <c r="F26" s="47">
        <v>2.417999999999987E-3</v>
      </c>
      <c r="G26" s="29"/>
    </row>
    <row r="27" spans="1:7">
      <c r="A27" s="11" t="s">
        <v>14</v>
      </c>
      <c r="B27" s="40">
        <v>108.66</v>
      </c>
      <c r="C27" s="40">
        <v>108.66</v>
      </c>
      <c r="D27" s="40">
        <v>51.846539999999997</v>
      </c>
      <c r="E27" s="41">
        <f>(C27-D27)</f>
        <v>56.813459999999999</v>
      </c>
      <c r="F27" s="48">
        <v>17.044038</v>
      </c>
      <c r="G27" s="30"/>
    </row>
    <row r="28" spans="1:7" ht="15" customHeight="1">
      <c r="A28" s="6" t="s">
        <v>15</v>
      </c>
      <c r="B28" s="35">
        <v>2.64</v>
      </c>
      <c r="C28" s="35">
        <v>2.64</v>
      </c>
      <c r="D28" s="35">
        <v>1.0658399999999999</v>
      </c>
      <c r="E28" s="43">
        <v>3.2195700000000027</v>
      </c>
      <c r="F28" s="44">
        <v>0.96587100000000081</v>
      </c>
      <c r="G28" s="28"/>
    </row>
    <row r="29" spans="1:7" ht="15" customHeight="1">
      <c r="A29" s="6" t="s">
        <v>16</v>
      </c>
      <c r="B29" s="35">
        <v>3.22</v>
      </c>
      <c r="C29" s="35">
        <v>3.22</v>
      </c>
      <c r="D29" s="35">
        <v>1.84758</v>
      </c>
      <c r="E29" s="43">
        <v>3.2195700000000027</v>
      </c>
      <c r="F29" s="44">
        <v>0.96587100000000081</v>
      </c>
      <c r="G29" s="28"/>
    </row>
    <row r="30" spans="1:7" ht="15" customHeight="1">
      <c r="A30" s="6" t="s">
        <v>17</v>
      </c>
      <c r="B30" s="35">
        <v>5.9480000000000004</v>
      </c>
      <c r="C30" s="35">
        <v>5.9480000000000004</v>
      </c>
      <c r="D30" s="35">
        <v>2.4390000000000001</v>
      </c>
      <c r="E30" s="43">
        <v>3.2195700000000027</v>
      </c>
      <c r="F30" s="44">
        <v>0.96587100000000081</v>
      </c>
      <c r="G30" s="28"/>
    </row>
    <row r="31" spans="1:7" ht="15" customHeight="1">
      <c r="A31" s="6" t="s">
        <v>18</v>
      </c>
      <c r="B31" s="35">
        <v>1.6319999999999999</v>
      </c>
      <c r="C31" s="35">
        <v>1.6319999999999999</v>
      </c>
      <c r="D31" s="35">
        <v>1.4989600000000001</v>
      </c>
      <c r="E31" s="43">
        <v>3.2195700000000027</v>
      </c>
      <c r="F31" s="44">
        <v>0.96587100000000081</v>
      </c>
      <c r="G31" s="28"/>
    </row>
    <row r="32" spans="1:7">
      <c r="A32" s="6" t="s">
        <v>19</v>
      </c>
      <c r="B32" s="35">
        <v>39.64</v>
      </c>
      <c r="C32" s="35">
        <v>39.64</v>
      </c>
      <c r="D32" s="35">
        <v>24.280480000000001</v>
      </c>
      <c r="E32" s="43">
        <v>3.2195700000000027</v>
      </c>
      <c r="F32" s="44">
        <v>0.96587100000000081</v>
      </c>
      <c r="G32" s="28"/>
    </row>
    <row r="33" spans="1:7" ht="15" customHeight="1">
      <c r="A33" s="6" t="s">
        <v>20</v>
      </c>
      <c r="B33" s="35">
        <v>63.32</v>
      </c>
      <c r="C33" s="35">
        <v>63.32</v>
      </c>
      <c r="D33" s="35">
        <v>15.98429</v>
      </c>
      <c r="E33" s="43">
        <v>3.2195700000000027</v>
      </c>
      <c r="F33" s="44">
        <v>0.96587100000000081</v>
      </c>
      <c r="G33" s="28"/>
    </row>
    <row r="34" spans="1:7">
      <c r="A34" s="6" t="s">
        <v>21</v>
      </c>
      <c r="B34" s="35">
        <v>20.82</v>
      </c>
      <c r="C34" s="35">
        <v>20.82</v>
      </c>
      <c r="D34" s="35">
        <v>10.41845</v>
      </c>
      <c r="E34" s="43">
        <v>3.2195700000000027</v>
      </c>
      <c r="F34" s="44">
        <v>0.96587100000000081</v>
      </c>
      <c r="G34" s="28"/>
    </row>
    <row r="35" spans="1:7">
      <c r="A35" s="6" t="s">
        <v>22</v>
      </c>
      <c r="B35" s="35">
        <v>3.448</v>
      </c>
      <c r="C35" s="35">
        <v>3.448</v>
      </c>
      <c r="D35" s="35">
        <v>4.4292700000000007</v>
      </c>
      <c r="E35" s="43">
        <v>0</v>
      </c>
      <c r="F35" s="44">
        <v>0</v>
      </c>
      <c r="G35" s="28"/>
    </row>
    <row r="36" spans="1:7" ht="15" customHeight="1">
      <c r="A36" s="6" t="s">
        <v>23</v>
      </c>
      <c r="B36" s="35">
        <v>4.3</v>
      </c>
      <c r="C36" s="35">
        <v>4.3</v>
      </c>
      <c r="D36" s="35">
        <v>3.5336799999999999</v>
      </c>
      <c r="E36" s="43">
        <f t="shared" ref="E36:E52" si="2">(C36-D36)</f>
        <v>0.76631999999999989</v>
      </c>
      <c r="F36" s="44">
        <v>0.22989599999999996</v>
      </c>
      <c r="G36" s="28"/>
    </row>
    <row r="37" spans="1:7" ht="15" customHeight="1">
      <c r="A37" s="6" t="s">
        <v>24</v>
      </c>
      <c r="B37" s="35">
        <v>6.024</v>
      </c>
      <c r="C37" s="35">
        <v>6.024</v>
      </c>
      <c r="D37" s="35">
        <v>5.5713699999999999</v>
      </c>
      <c r="E37" s="43">
        <f t="shared" si="2"/>
        <v>0.45263000000000009</v>
      </c>
      <c r="F37" s="44">
        <v>0.13578900000000002</v>
      </c>
      <c r="G37" s="28"/>
    </row>
    <row r="38" spans="1:7">
      <c r="A38" s="6" t="s">
        <v>25</v>
      </c>
      <c r="B38" s="35">
        <v>1.3979999999999999</v>
      </c>
      <c r="C38" s="35">
        <v>1.3979999999999999</v>
      </c>
      <c r="D38" s="35">
        <v>1.15126</v>
      </c>
      <c r="E38" s="43">
        <f t="shared" si="2"/>
        <v>0.24673999999999996</v>
      </c>
      <c r="F38" s="44">
        <v>7.4021999999999991E-2</v>
      </c>
      <c r="G38" s="28"/>
    </row>
    <row r="39" spans="1:7">
      <c r="A39" s="6" t="s">
        <v>26</v>
      </c>
      <c r="B39" s="35">
        <v>5.67</v>
      </c>
      <c r="C39" s="35">
        <v>5.67</v>
      </c>
      <c r="D39" s="35">
        <v>2.2266599999999999</v>
      </c>
      <c r="E39" s="43">
        <f t="shared" si="2"/>
        <v>3.4433400000000001</v>
      </c>
      <c r="F39" s="44">
        <v>1.033002</v>
      </c>
      <c r="G39" s="28"/>
    </row>
    <row r="40" spans="1:7">
      <c r="A40" s="6" t="s">
        <v>121</v>
      </c>
      <c r="B40" s="35">
        <v>0.496</v>
      </c>
      <c r="C40" s="35">
        <v>0.496</v>
      </c>
      <c r="D40" s="35">
        <v>0.21054999999999999</v>
      </c>
      <c r="E40" s="43">
        <f t="shared" si="2"/>
        <v>0.28544999999999998</v>
      </c>
      <c r="F40" s="44">
        <v>8.5634999999999989E-2</v>
      </c>
      <c r="G40" s="28" t="s">
        <v>123</v>
      </c>
    </row>
    <row r="41" spans="1:7">
      <c r="A41" s="6" t="s">
        <v>120</v>
      </c>
      <c r="B41" s="35">
        <v>6.4409999999999989</v>
      </c>
      <c r="C41" s="35">
        <v>6.4409999999999989</v>
      </c>
      <c r="D41" s="35">
        <v>3.42719</v>
      </c>
      <c r="E41" s="43">
        <f t="shared" si="2"/>
        <v>3.013809999999999</v>
      </c>
      <c r="F41" s="44">
        <v>0.9041429999999997</v>
      </c>
      <c r="G41" s="28"/>
    </row>
    <row r="42" spans="1:7">
      <c r="A42" s="6" t="s">
        <v>119</v>
      </c>
      <c r="B42" s="35">
        <v>2.52</v>
      </c>
      <c r="C42" s="35">
        <v>2.52</v>
      </c>
      <c r="D42" s="35">
        <v>1.6433899999999999</v>
      </c>
      <c r="E42" s="43">
        <f t="shared" si="2"/>
        <v>0.87661000000000011</v>
      </c>
      <c r="F42" s="44">
        <v>0.26298300000000002</v>
      </c>
      <c r="G42" s="28"/>
    </row>
    <row r="43" spans="1:7">
      <c r="A43" s="6" t="s">
        <v>118</v>
      </c>
      <c r="B43" s="35">
        <v>0.16800000000000001</v>
      </c>
      <c r="C43" s="35">
        <v>0.16800000000000001</v>
      </c>
      <c r="D43" s="35">
        <v>7.8869999999999996E-2</v>
      </c>
      <c r="E43" s="43">
        <f t="shared" si="2"/>
        <v>8.9130000000000015E-2</v>
      </c>
      <c r="F43" s="44">
        <v>2.6739000000000006E-2</v>
      </c>
      <c r="G43" s="28"/>
    </row>
    <row r="44" spans="1:7" ht="15" customHeight="1">
      <c r="A44" s="12" t="s">
        <v>117</v>
      </c>
      <c r="B44" s="35">
        <v>1.42</v>
      </c>
      <c r="C44" s="35">
        <v>1.42</v>
      </c>
      <c r="D44" s="35">
        <v>0.63088</v>
      </c>
      <c r="E44" s="43">
        <f t="shared" si="2"/>
        <v>0.78911999999999993</v>
      </c>
      <c r="F44" s="44">
        <v>0.23673599999999997</v>
      </c>
      <c r="G44" s="28" t="s">
        <v>123</v>
      </c>
    </row>
    <row r="45" spans="1:7" ht="13.5" thickBot="1">
      <c r="A45" s="13" t="s">
        <v>27</v>
      </c>
      <c r="B45" s="45">
        <v>1.03</v>
      </c>
      <c r="C45" s="45">
        <v>0.61799999999999999</v>
      </c>
      <c r="D45" s="45">
        <v>0.44679999999999997</v>
      </c>
      <c r="E45" s="46">
        <f t="shared" si="2"/>
        <v>0.17120000000000002</v>
      </c>
      <c r="F45" s="49">
        <v>5.136000000000001E-2</v>
      </c>
      <c r="G45" s="31" t="s">
        <v>123</v>
      </c>
    </row>
    <row r="46" spans="1:7">
      <c r="A46" s="15" t="s">
        <v>135</v>
      </c>
      <c r="B46" s="40">
        <v>34.900000000000006</v>
      </c>
      <c r="C46" s="40">
        <v>34.900000000000006</v>
      </c>
      <c r="D46" s="40">
        <v>22.435890000000001</v>
      </c>
      <c r="E46" s="50">
        <f t="shared" si="2"/>
        <v>12.464110000000005</v>
      </c>
      <c r="F46" s="51">
        <v>3.7392330000000014</v>
      </c>
      <c r="G46" s="27"/>
    </row>
    <row r="47" spans="1:7">
      <c r="A47" s="16" t="s">
        <v>28</v>
      </c>
      <c r="B47" s="35">
        <v>30</v>
      </c>
      <c r="C47" s="35">
        <v>30</v>
      </c>
      <c r="D47" s="35">
        <v>16.427589999999999</v>
      </c>
      <c r="E47" s="52">
        <f t="shared" si="2"/>
        <v>13.572410000000001</v>
      </c>
      <c r="F47" s="53">
        <v>4.0717230000000004</v>
      </c>
      <c r="G47" s="28"/>
    </row>
    <row r="48" spans="1:7">
      <c r="A48" s="16" t="s">
        <v>29</v>
      </c>
      <c r="B48" s="35">
        <v>33.200000000000003</v>
      </c>
      <c r="C48" s="35">
        <v>33.200000000000003</v>
      </c>
      <c r="D48" s="35">
        <v>27.176350000000003</v>
      </c>
      <c r="E48" s="52">
        <f t="shared" si="2"/>
        <v>6.0236499999999999</v>
      </c>
      <c r="F48" s="53">
        <v>1.8070949999999999</v>
      </c>
      <c r="G48" s="28"/>
    </row>
    <row r="49" spans="1:7">
      <c r="A49" s="16" t="s">
        <v>30</v>
      </c>
      <c r="B49" s="35">
        <v>24.900000000000002</v>
      </c>
      <c r="C49" s="35">
        <v>24.900000000000002</v>
      </c>
      <c r="D49" s="35">
        <v>11.208600000000001</v>
      </c>
      <c r="E49" s="52">
        <f t="shared" si="2"/>
        <v>13.691400000000002</v>
      </c>
      <c r="F49" s="53">
        <v>4.1074200000000012</v>
      </c>
      <c r="G49" s="28"/>
    </row>
    <row r="50" spans="1:7">
      <c r="A50" s="16" t="s">
        <v>31</v>
      </c>
      <c r="B50" s="35">
        <v>24.900000000000002</v>
      </c>
      <c r="C50" s="35">
        <v>24.900000000000002</v>
      </c>
      <c r="D50" s="35">
        <v>14.382400000000001</v>
      </c>
      <c r="E50" s="52">
        <f t="shared" si="2"/>
        <v>10.517600000000002</v>
      </c>
      <c r="F50" s="53">
        <v>3.1552800000000003</v>
      </c>
      <c r="G50" s="28"/>
    </row>
    <row r="51" spans="1:7">
      <c r="A51" s="16" t="s">
        <v>32</v>
      </c>
      <c r="B51" s="35">
        <v>60</v>
      </c>
      <c r="C51" s="35">
        <v>60</v>
      </c>
      <c r="D51" s="35">
        <v>45.22627</v>
      </c>
      <c r="E51" s="52">
        <f t="shared" si="2"/>
        <v>14.77373</v>
      </c>
      <c r="F51" s="53">
        <v>4.4321190000000001</v>
      </c>
      <c r="G51" s="28"/>
    </row>
    <row r="52" spans="1:7">
      <c r="A52" s="16" t="s">
        <v>33</v>
      </c>
      <c r="B52" s="35">
        <v>1.26</v>
      </c>
      <c r="C52" s="35">
        <v>1.26</v>
      </c>
      <c r="D52" s="35">
        <v>0.66398000000000001</v>
      </c>
      <c r="E52" s="52">
        <f t="shared" si="2"/>
        <v>0.59601999999999999</v>
      </c>
      <c r="F52" s="53">
        <v>0.17880600000000002</v>
      </c>
      <c r="G52" s="28"/>
    </row>
    <row r="53" spans="1:7">
      <c r="A53" s="16" t="s">
        <v>34</v>
      </c>
      <c r="B53" s="35">
        <v>2.2960000000000003</v>
      </c>
      <c r="C53" s="35">
        <v>0.81599999999999995</v>
      </c>
      <c r="D53" s="35">
        <v>1.4211699999999998</v>
      </c>
      <c r="E53" s="52">
        <v>0</v>
      </c>
      <c r="F53" s="53">
        <v>0</v>
      </c>
      <c r="G53" s="28"/>
    </row>
    <row r="54" spans="1:7">
      <c r="A54" s="16" t="s">
        <v>35</v>
      </c>
      <c r="B54" s="35">
        <v>15.1</v>
      </c>
      <c r="C54" s="35">
        <v>15.1</v>
      </c>
      <c r="D54" s="35">
        <v>7.2263500000000001</v>
      </c>
      <c r="E54" s="52">
        <f>(C54-D54)</f>
        <v>7.8736499999999996</v>
      </c>
      <c r="F54" s="53">
        <v>2.3620950000000001</v>
      </c>
      <c r="G54" s="28"/>
    </row>
    <row r="55" spans="1:7">
      <c r="A55" s="16" t="s">
        <v>36</v>
      </c>
      <c r="B55" s="35">
        <v>19.98</v>
      </c>
      <c r="C55" s="35">
        <v>19.98</v>
      </c>
      <c r="D55" s="35">
        <v>7.9635999999999987</v>
      </c>
      <c r="E55" s="52">
        <f>(C55-D55)</f>
        <v>12.016400000000001</v>
      </c>
      <c r="F55" s="53">
        <v>3.6049200000000003</v>
      </c>
      <c r="G55" s="28"/>
    </row>
    <row r="56" spans="1:7">
      <c r="A56" s="16" t="s">
        <v>37</v>
      </c>
      <c r="B56" s="35">
        <v>3.44</v>
      </c>
      <c r="C56" s="35">
        <v>3.44</v>
      </c>
      <c r="D56" s="35">
        <v>1.9365299999999999</v>
      </c>
      <c r="E56" s="52">
        <f>(C56-D56)</f>
        <v>1.5034700000000001</v>
      </c>
      <c r="F56" s="53">
        <v>0.45104100000000003</v>
      </c>
      <c r="G56" s="28"/>
    </row>
    <row r="57" spans="1:7">
      <c r="A57" s="16" t="s">
        <v>38</v>
      </c>
      <c r="B57" s="35">
        <v>7.32</v>
      </c>
      <c r="C57" s="35">
        <v>7.32</v>
      </c>
      <c r="D57" s="35">
        <v>2.1448400000000003</v>
      </c>
      <c r="E57" s="52">
        <f>(C57-D57)</f>
        <v>5.17516</v>
      </c>
      <c r="F57" s="53">
        <v>1.5525479999999998</v>
      </c>
      <c r="G57" s="28"/>
    </row>
    <row r="58" spans="1:7">
      <c r="A58" s="16" t="s">
        <v>39</v>
      </c>
      <c r="B58" s="35">
        <v>1.452</v>
      </c>
      <c r="C58" s="35">
        <v>1.452</v>
      </c>
      <c r="D58" s="35">
        <v>0.70835000000000004</v>
      </c>
      <c r="E58" s="52">
        <f>(C58-D58)</f>
        <v>0.74364999999999992</v>
      </c>
      <c r="F58" s="53">
        <v>0.22309499999999996</v>
      </c>
      <c r="G58" s="28"/>
    </row>
    <row r="59" spans="1:7">
      <c r="A59" s="16" t="s">
        <v>40</v>
      </c>
      <c r="B59" s="35">
        <v>1.6319999999999999</v>
      </c>
      <c r="C59" s="35">
        <v>1.6319999999999999</v>
      </c>
      <c r="D59" s="35">
        <v>1.86351</v>
      </c>
      <c r="E59" s="52">
        <v>0</v>
      </c>
      <c r="F59" s="53">
        <v>0</v>
      </c>
      <c r="G59" s="28"/>
    </row>
    <row r="60" spans="1:7">
      <c r="A60" s="16" t="s">
        <v>41</v>
      </c>
      <c r="B60" s="35">
        <v>1.214</v>
      </c>
      <c r="C60" s="35">
        <v>1.214</v>
      </c>
      <c r="D60" s="35">
        <v>1.0792600000000001</v>
      </c>
      <c r="E60" s="52">
        <f>(C60-D60)</f>
        <v>0.13473999999999986</v>
      </c>
      <c r="F60" s="53">
        <v>4.0421999999999958E-2</v>
      </c>
      <c r="G60" s="28"/>
    </row>
    <row r="61" spans="1:7">
      <c r="A61" s="16" t="s">
        <v>42</v>
      </c>
      <c r="B61" s="35">
        <v>0.19800000000000001</v>
      </c>
      <c r="C61" s="35">
        <v>0.19800000000000001</v>
      </c>
      <c r="D61" s="35">
        <v>0.18903999999999999</v>
      </c>
      <c r="E61" s="52">
        <f>(C61-D61)</f>
        <v>8.9600000000000235E-3</v>
      </c>
      <c r="F61" s="53">
        <v>2.6880000000000072E-3</v>
      </c>
      <c r="G61" s="28"/>
    </row>
    <row r="62" spans="1:7">
      <c r="A62" s="16" t="s">
        <v>43</v>
      </c>
      <c r="B62" s="35">
        <v>0.56799999999999995</v>
      </c>
      <c r="C62" s="35">
        <v>0.56799999999999995</v>
      </c>
      <c r="D62" s="35">
        <v>0.10772999999999999</v>
      </c>
      <c r="E62" s="52">
        <f>(C62-D62)</f>
        <v>0.46026999999999996</v>
      </c>
      <c r="F62" s="53">
        <v>0.13808100000000001</v>
      </c>
      <c r="G62" s="28"/>
    </row>
    <row r="63" spans="1:7">
      <c r="A63" s="16" t="s">
        <v>44</v>
      </c>
      <c r="B63" s="35">
        <v>2.52</v>
      </c>
      <c r="C63" s="35">
        <v>2.52</v>
      </c>
      <c r="D63" s="35">
        <v>1.6378200000000001</v>
      </c>
      <c r="E63" s="52">
        <f>(C63-D63)</f>
        <v>0.88217999999999996</v>
      </c>
      <c r="F63" s="53">
        <v>0.264654</v>
      </c>
      <c r="G63" s="28"/>
    </row>
    <row r="64" spans="1:7">
      <c r="A64" s="16" t="s">
        <v>45</v>
      </c>
      <c r="B64" s="35">
        <v>2.5570000000000004</v>
      </c>
      <c r="C64" s="35">
        <v>0.69899999999999995</v>
      </c>
      <c r="D64" s="35">
        <v>1.3079000000000001</v>
      </c>
      <c r="E64" s="52">
        <v>0</v>
      </c>
      <c r="F64" s="53">
        <v>0</v>
      </c>
      <c r="G64" s="28"/>
    </row>
    <row r="65" spans="1:7">
      <c r="A65" s="16" t="s">
        <v>46</v>
      </c>
      <c r="B65" s="35">
        <v>8.1739999999999995</v>
      </c>
      <c r="C65" s="35">
        <v>3.8739999999999997</v>
      </c>
      <c r="D65" s="35">
        <v>4.9340799999999998</v>
      </c>
      <c r="E65" s="52">
        <v>0</v>
      </c>
      <c r="F65" s="53">
        <v>0</v>
      </c>
      <c r="G65" s="28"/>
    </row>
    <row r="66" spans="1:7">
      <c r="A66" s="16" t="s">
        <v>47</v>
      </c>
      <c r="B66" s="35">
        <v>1.0840000000000001</v>
      </c>
      <c r="C66" s="35">
        <v>1.0840000000000001</v>
      </c>
      <c r="D66" s="35">
        <v>0.58945000000000003</v>
      </c>
      <c r="E66" s="52">
        <f>(C66-D66)</f>
        <v>0.49455000000000005</v>
      </c>
      <c r="F66" s="53">
        <v>0.148365</v>
      </c>
      <c r="G66" s="28"/>
    </row>
    <row r="67" spans="1:7">
      <c r="A67" s="16" t="s">
        <v>48</v>
      </c>
      <c r="B67" s="35">
        <v>0.51700000000000002</v>
      </c>
      <c r="C67" s="35">
        <v>0.51700000000000002</v>
      </c>
      <c r="D67" s="35">
        <v>0.52719000000000005</v>
      </c>
      <c r="E67" s="52">
        <v>0</v>
      </c>
      <c r="F67" s="53">
        <v>0</v>
      </c>
      <c r="G67" s="28"/>
    </row>
    <row r="68" spans="1:7">
      <c r="A68" s="16" t="s">
        <v>49</v>
      </c>
      <c r="B68" s="35">
        <v>0.17027999999999999</v>
      </c>
      <c r="C68" s="35">
        <v>0.17027999999999999</v>
      </c>
      <c r="D68" s="35">
        <v>0.18032999999999999</v>
      </c>
      <c r="E68" s="52">
        <v>0</v>
      </c>
      <c r="F68" s="53">
        <v>0</v>
      </c>
      <c r="G68" s="28"/>
    </row>
    <row r="69" spans="1:7">
      <c r="A69" s="16" t="s">
        <v>50</v>
      </c>
      <c r="B69" s="35">
        <v>0.86</v>
      </c>
      <c r="C69" s="35">
        <v>0.86</v>
      </c>
      <c r="D69" s="35">
        <v>0.63936999999999999</v>
      </c>
      <c r="E69" s="52">
        <f t="shared" ref="E69:E79" si="3">(C69-D69)</f>
        <v>0.22062999999999999</v>
      </c>
      <c r="F69" s="53">
        <v>6.6188999999999998E-2</v>
      </c>
      <c r="G69" s="28"/>
    </row>
    <row r="70" spans="1:7">
      <c r="A70" s="12" t="s">
        <v>51</v>
      </c>
      <c r="B70" s="35">
        <v>0.78400000000000003</v>
      </c>
      <c r="C70" s="35">
        <v>0.56000000000000005</v>
      </c>
      <c r="D70" s="35">
        <v>0.43433999999999995</v>
      </c>
      <c r="E70" s="52">
        <f t="shared" si="3"/>
        <v>0.1256600000000001</v>
      </c>
      <c r="F70" s="53">
        <v>3.769800000000003E-2</v>
      </c>
      <c r="G70" s="28" t="s">
        <v>123</v>
      </c>
    </row>
    <row r="71" spans="1:7">
      <c r="A71" s="12" t="s">
        <v>52</v>
      </c>
      <c r="B71" s="35">
        <v>0.61799999999999999</v>
      </c>
      <c r="C71" s="35">
        <v>0.61799999999999999</v>
      </c>
      <c r="D71" s="35">
        <v>0.32691999999999999</v>
      </c>
      <c r="E71" s="52">
        <f t="shared" si="3"/>
        <v>0.29108000000000001</v>
      </c>
      <c r="F71" s="53">
        <v>8.7323999999999999E-2</v>
      </c>
      <c r="G71" s="28" t="s">
        <v>123</v>
      </c>
    </row>
    <row r="72" spans="1:7">
      <c r="A72" s="12" t="s">
        <v>53</v>
      </c>
      <c r="B72" s="35">
        <v>1.236</v>
      </c>
      <c r="C72" s="35">
        <v>0.82399999999999995</v>
      </c>
      <c r="D72" s="35">
        <v>0.81377999999999984</v>
      </c>
      <c r="E72" s="52">
        <f t="shared" si="3"/>
        <v>1.0220000000000118E-2</v>
      </c>
      <c r="F72" s="53">
        <v>3.0660000000000353E-3</v>
      </c>
      <c r="G72" s="28"/>
    </row>
    <row r="73" spans="1:7">
      <c r="A73" s="12" t="s">
        <v>54</v>
      </c>
      <c r="B73" s="35">
        <v>0.496</v>
      </c>
      <c r="C73" s="35">
        <v>0.496</v>
      </c>
      <c r="D73" s="35">
        <v>0.34225</v>
      </c>
      <c r="E73" s="52">
        <f t="shared" si="3"/>
        <v>0.15375</v>
      </c>
      <c r="F73" s="53">
        <v>4.6124999999999999E-2</v>
      </c>
      <c r="G73" s="28" t="s">
        <v>123</v>
      </c>
    </row>
    <row r="74" spans="1:7">
      <c r="A74" s="12" t="s">
        <v>55</v>
      </c>
      <c r="B74" s="35">
        <v>0.48799999999999999</v>
      </c>
      <c r="C74" s="35">
        <v>0.48799999999999999</v>
      </c>
      <c r="D74" s="35">
        <v>0.32546999999999998</v>
      </c>
      <c r="E74" s="52">
        <f t="shared" si="3"/>
        <v>0.16253000000000001</v>
      </c>
      <c r="F74" s="53">
        <v>4.8759000000000004E-2</v>
      </c>
      <c r="G74" s="28" t="s">
        <v>123</v>
      </c>
    </row>
    <row r="75" spans="1:7">
      <c r="A75" s="12" t="s">
        <v>56</v>
      </c>
      <c r="B75" s="35">
        <v>0.496</v>
      </c>
      <c r="C75" s="35">
        <v>0.496</v>
      </c>
      <c r="D75" s="35">
        <v>0.32791000000000003</v>
      </c>
      <c r="E75" s="52">
        <f t="shared" si="3"/>
        <v>0.16808999999999996</v>
      </c>
      <c r="F75" s="53">
        <v>5.0426999999999993E-2</v>
      </c>
      <c r="G75" s="28" t="s">
        <v>123</v>
      </c>
    </row>
    <row r="76" spans="1:7">
      <c r="A76" s="12" t="s">
        <v>57</v>
      </c>
      <c r="B76" s="35">
        <v>1.6479999999999999</v>
      </c>
      <c r="C76" s="35">
        <v>1.03</v>
      </c>
      <c r="D76" s="35">
        <v>0.66881999999999997</v>
      </c>
      <c r="E76" s="52">
        <f t="shared" si="3"/>
        <v>0.36118000000000006</v>
      </c>
      <c r="F76" s="53">
        <v>0.10835400000000002</v>
      </c>
      <c r="G76" s="28" t="s">
        <v>123</v>
      </c>
    </row>
    <row r="77" spans="1:7">
      <c r="A77" s="12" t="s">
        <v>58</v>
      </c>
      <c r="B77" s="35">
        <v>1.4419999999999999</v>
      </c>
      <c r="C77" s="35">
        <v>1.133</v>
      </c>
      <c r="D77" s="35">
        <v>0.95242000000000004</v>
      </c>
      <c r="E77" s="52">
        <f t="shared" si="3"/>
        <v>0.18057999999999996</v>
      </c>
      <c r="F77" s="53">
        <v>5.4173999999999986E-2</v>
      </c>
      <c r="G77" s="28" t="s">
        <v>123</v>
      </c>
    </row>
    <row r="78" spans="1:7">
      <c r="A78" s="12" t="s">
        <v>59</v>
      </c>
      <c r="B78" s="35">
        <v>0.35299999999999998</v>
      </c>
      <c r="C78" s="35">
        <v>0.35299999999999998</v>
      </c>
      <c r="D78" s="35">
        <v>0.25233</v>
      </c>
      <c r="E78" s="52">
        <f t="shared" si="3"/>
        <v>0.10066999999999998</v>
      </c>
      <c r="F78" s="53">
        <v>3.0200999999999992E-2</v>
      </c>
      <c r="G78" s="28" t="s">
        <v>123</v>
      </c>
    </row>
    <row r="79" spans="1:7">
      <c r="A79" s="12" t="s">
        <v>60</v>
      </c>
      <c r="B79" s="35">
        <v>1.014</v>
      </c>
      <c r="C79" s="35">
        <v>1.014</v>
      </c>
      <c r="D79" s="35">
        <v>0.47014</v>
      </c>
      <c r="E79" s="52">
        <f t="shared" si="3"/>
        <v>0.54386000000000001</v>
      </c>
      <c r="F79" s="53">
        <v>0.163158</v>
      </c>
      <c r="G79" s="28" t="s">
        <v>123</v>
      </c>
    </row>
    <row r="80" spans="1:7">
      <c r="A80" s="12" t="s">
        <v>61</v>
      </c>
      <c r="B80" s="35">
        <v>1.5351000000000006</v>
      </c>
      <c r="C80" s="35">
        <v>0.90300000000000002</v>
      </c>
      <c r="D80" s="35">
        <v>1.1186500000000001</v>
      </c>
      <c r="E80" s="52">
        <v>0</v>
      </c>
      <c r="F80" s="53">
        <v>0</v>
      </c>
      <c r="G80" s="28" t="s">
        <v>123</v>
      </c>
    </row>
    <row r="81" spans="1:7">
      <c r="A81" s="12" t="s">
        <v>62</v>
      </c>
      <c r="B81" s="35">
        <v>0.74399999999999999</v>
      </c>
      <c r="C81" s="35">
        <v>0.74399999999999999</v>
      </c>
      <c r="D81" s="35">
        <v>0.69133</v>
      </c>
      <c r="E81" s="52">
        <f t="shared" ref="E81:E89" si="4">(C81-D81)</f>
        <v>5.2669999999999995E-2</v>
      </c>
      <c r="F81" s="53">
        <v>1.5800999999999999E-2</v>
      </c>
      <c r="G81" s="28" t="s">
        <v>123</v>
      </c>
    </row>
    <row r="82" spans="1:7">
      <c r="A82" s="12" t="s">
        <v>63</v>
      </c>
      <c r="B82" s="35">
        <v>1.0836000000000003</v>
      </c>
      <c r="C82" s="35">
        <v>0.90300000000000002</v>
      </c>
      <c r="D82" s="35">
        <v>0.52585999999999999</v>
      </c>
      <c r="E82" s="52">
        <f t="shared" si="4"/>
        <v>0.37714000000000003</v>
      </c>
      <c r="F82" s="53">
        <v>0.11314200000000002</v>
      </c>
      <c r="G82" s="28" t="s">
        <v>123</v>
      </c>
    </row>
    <row r="83" spans="1:7" ht="18.75" customHeight="1" thickBot="1">
      <c r="A83" s="14" t="s">
        <v>64</v>
      </c>
      <c r="B83" s="54">
        <v>0.74399999999999999</v>
      </c>
      <c r="C83" s="54">
        <v>0.496</v>
      </c>
      <c r="D83" s="54">
        <v>0.19883000000000001</v>
      </c>
      <c r="E83" s="55">
        <f t="shared" si="4"/>
        <v>0.29716999999999999</v>
      </c>
      <c r="F83" s="47">
        <v>8.9150999999999994E-2</v>
      </c>
      <c r="G83" s="29" t="s">
        <v>123</v>
      </c>
    </row>
    <row r="84" spans="1:7">
      <c r="A84" s="69" t="s">
        <v>65</v>
      </c>
      <c r="B84" s="56">
        <v>173.32</v>
      </c>
      <c r="C84" s="56">
        <v>173.32</v>
      </c>
      <c r="D84" s="57">
        <v>31.606189999999998</v>
      </c>
      <c r="E84" s="58">
        <f t="shared" si="4"/>
        <v>141.71381</v>
      </c>
      <c r="F84" s="59">
        <v>42.514142999999997</v>
      </c>
      <c r="G84" s="30"/>
    </row>
    <row r="85" spans="1:7">
      <c r="A85" s="16" t="s">
        <v>124</v>
      </c>
      <c r="B85" s="35">
        <v>2.23</v>
      </c>
      <c r="C85" s="35">
        <v>2.23</v>
      </c>
      <c r="D85" s="60">
        <v>1.26637</v>
      </c>
      <c r="E85" s="52">
        <f t="shared" si="4"/>
        <v>0.96362999999999999</v>
      </c>
      <c r="F85" s="53">
        <v>0.28908899999999998</v>
      </c>
      <c r="G85" s="28"/>
    </row>
    <row r="86" spans="1:7">
      <c r="A86" s="16" t="s">
        <v>66</v>
      </c>
      <c r="B86" s="35">
        <v>3.8400000000000003</v>
      </c>
      <c r="C86" s="35">
        <v>3.8400000000000003</v>
      </c>
      <c r="D86" s="60">
        <v>1.3546499999999999</v>
      </c>
      <c r="E86" s="52">
        <f t="shared" si="4"/>
        <v>2.4853500000000004</v>
      </c>
      <c r="F86" s="53">
        <v>0.74560500000000018</v>
      </c>
      <c r="G86" s="28"/>
    </row>
    <row r="87" spans="1:7">
      <c r="A87" s="16" t="s">
        <v>67</v>
      </c>
      <c r="B87" s="35">
        <v>1.8879999999999999</v>
      </c>
      <c r="C87" s="35">
        <v>1.8879999999999999</v>
      </c>
      <c r="D87" s="60">
        <v>0.23771</v>
      </c>
      <c r="E87" s="52">
        <f t="shared" si="4"/>
        <v>1.6502899999999998</v>
      </c>
      <c r="F87" s="53">
        <v>0.495087</v>
      </c>
      <c r="G87" s="28"/>
    </row>
    <row r="88" spans="1:7">
      <c r="A88" s="16" t="s">
        <v>68</v>
      </c>
      <c r="B88" s="35">
        <v>1.8599999999999999</v>
      </c>
      <c r="C88" s="35">
        <v>1.26</v>
      </c>
      <c r="D88" s="60">
        <v>0.62643000000000004</v>
      </c>
      <c r="E88" s="52">
        <f t="shared" si="4"/>
        <v>0.63356999999999997</v>
      </c>
      <c r="F88" s="53">
        <v>0.19007099999999999</v>
      </c>
      <c r="G88" s="28"/>
    </row>
    <row r="89" spans="1:7" ht="13.5" thickBot="1">
      <c r="A89" s="24" t="s">
        <v>69</v>
      </c>
      <c r="B89" s="45">
        <v>14.48</v>
      </c>
      <c r="C89" s="45">
        <v>1.98</v>
      </c>
      <c r="D89" s="61">
        <v>1.9670099999999999</v>
      </c>
      <c r="E89" s="62">
        <f t="shared" si="4"/>
        <v>1.2990000000000057E-2</v>
      </c>
      <c r="F89" s="63">
        <v>3.8970000000000172E-3</v>
      </c>
      <c r="G89" s="31"/>
    </row>
    <row r="90" spans="1:7" ht="13.5" thickBot="1">
      <c r="A90" s="113" t="s">
        <v>327</v>
      </c>
      <c r="B90" s="101">
        <f>SUM(B6:B89)</f>
        <v>903.78458000000035</v>
      </c>
      <c r="C90" s="101">
        <f>SUM(C6:C89)</f>
        <v>865.78888000000029</v>
      </c>
      <c r="D90" s="101">
        <f>SUM(D6:D89)</f>
        <v>439.77846</v>
      </c>
      <c r="E90" s="101">
        <f>SUM(E6:E89)</f>
        <v>373.09168000000005</v>
      </c>
      <c r="F90" s="101">
        <f>SUM(F6:F89)</f>
        <v>111.927504</v>
      </c>
      <c r="G90" s="100"/>
    </row>
    <row r="91" spans="1:7" ht="15.75" customHeight="1" thickBot="1">
      <c r="A91" s="140" t="s">
        <v>137</v>
      </c>
      <c r="B91" s="141"/>
      <c r="C91" s="141"/>
      <c r="D91" s="141"/>
      <c r="E91" s="141"/>
      <c r="F91" s="142"/>
      <c r="G91" s="143"/>
    </row>
    <row r="92" spans="1:7">
      <c r="A92" s="25" t="s">
        <v>136</v>
      </c>
      <c r="B92" s="40">
        <v>17.760000000000002</v>
      </c>
      <c r="C92" s="40">
        <v>12.32</v>
      </c>
      <c r="D92" s="40">
        <v>13.497720000000001</v>
      </c>
      <c r="E92" s="50">
        <v>0</v>
      </c>
      <c r="F92" s="59">
        <v>0</v>
      </c>
      <c r="G92" s="27"/>
    </row>
    <row r="93" spans="1:7">
      <c r="A93" s="77" t="s">
        <v>139</v>
      </c>
      <c r="B93" s="35">
        <v>27.509999999999998</v>
      </c>
      <c r="C93" s="60">
        <v>27.51</v>
      </c>
      <c r="D93" s="35">
        <v>9.6381300000000003</v>
      </c>
      <c r="E93" s="52">
        <f t="shared" ref="E93:E116" si="5">C93-D93</f>
        <v>17.871870000000001</v>
      </c>
      <c r="F93" s="53">
        <v>5.361561</v>
      </c>
      <c r="G93" s="28"/>
    </row>
    <row r="94" spans="1:7">
      <c r="A94" s="77" t="s">
        <v>140</v>
      </c>
      <c r="B94" s="35">
        <v>30</v>
      </c>
      <c r="C94" s="35">
        <v>30</v>
      </c>
      <c r="D94" s="35">
        <v>7.1940099999999996</v>
      </c>
      <c r="E94" s="52">
        <f t="shared" si="5"/>
        <v>22.805990000000001</v>
      </c>
      <c r="F94" s="53">
        <v>6.8417970000000006</v>
      </c>
      <c r="G94" s="28"/>
    </row>
    <row r="95" spans="1:7">
      <c r="A95" s="77" t="s">
        <v>141</v>
      </c>
      <c r="B95" s="35">
        <v>2.2300000000000004</v>
      </c>
      <c r="C95" s="35">
        <v>2.2300000000000004</v>
      </c>
      <c r="D95" s="35">
        <v>0.7749100000000001</v>
      </c>
      <c r="E95" s="52">
        <f t="shared" si="5"/>
        <v>1.4550900000000002</v>
      </c>
      <c r="F95" s="53">
        <v>0.43652700000000011</v>
      </c>
      <c r="G95" s="28"/>
    </row>
    <row r="96" spans="1:7">
      <c r="A96" s="77" t="s">
        <v>142</v>
      </c>
      <c r="B96" s="35">
        <v>0.25799999999999995</v>
      </c>
      <c r="C96" s="35">
        <v>0.129</v>
      </c>
      <c r="D96" s="35">
        <v>0.108</v>
      </c>
      <c r="E96" s="52">
        <f t="shared" si="5"/>
        <v>2.1000000000000005E-2</v>
      </c>
      <c r="F96" s="53">
        <v>6.3000000000000009E-3</v>
      </c>
      <c r="G96" s="28" t="s">
        <v>123</v>
      </c>
    </row>
    <row r="97" spans="1:7">
      <c r="A97" s="77" t="s">
        <v>143</v>
      </c>
      <c r="B97" s="35">
        <v>0.25799999999999995</v>
      </c>
      <c r="C97" s="35">
        <v>0.129</v>
      </c>
      <c r="D97" s="35">
        <v>9.6799999999999997E-2</v>
      </c>
      <c r="E97" s="52">
        <f t="shared" si="5"/>
        <v>3.2200000000000006E-2</v>
      </c>
      <c r="F97" s="53">
        <v>9.6600000000000019E-3</v>
      </c>
      <c r="G97" s="28" t="s">
        <v>123</v>
      </c>
    </row>
    <row r="98" spans="1:7">
      <c r="A98" s="77" t="s">
        <v>144</v>
      </c>
      <c r="B98" s="35">
        <v>0.25799999999999995</v>
      </c>
      <c r="C98" s="35">
        <v>0.129</v>
      </c>
      <c r="D98" s="35">
        <v>0.11235000000000001</v>
      </c>
      <c r="E98" s="52">
        <f t="shared" si="5"/>
        <v>1.6649999999999998E-2</v>
      </c>
      <c r="F98" s="53">
        <v>4.9949999999999994E-3</v>
      </c>
      <c r="G98" s="28" t="s">
        <v>123</v>
      </c>
    </row>
    <row r="99" spans="1:7">
      <c r="A99" s="77" t="s">
        <v>145</v>
      </c>
      <c r="B99" s="35">
        <v>0.25799999999999995</v>
      </c>
      <c r="C99" s="35">
        <v>0.129</v>
      </c>
      <c r="D99" s="35">
        <v>0.12037</v>
      </c>
      <c r="E99" s="52">
        <f t="shared" si="5"/>
        <v>8.6299999999999988E-3</v>
      </c>
      <c r="F99" s="53">
        <v>2.5889999999999997E-3</v>
      </c>
      <c r="G99" s="28" t="s">
        <v>123</v>
      </c>
    </row>
    <row r="100" spans="1:7">
      <c r="A100" s="77" t="s">
        <v>146</v>
      </c>
      <c r="B100" s="35">
        <v>3.44</v>
      </c>
      <c r="C100" s="35">
        <v>1.72</v>
      </c>
      <c r="D100" s="35">
        <v>0.56454000000000004</v>
      </c>
      <c r="E100" s="52">
        <f t="shared" si="5"/>
        <v>1.1554599999999999</v>
      </c>
      <c r="F100" s="53">
        <v>0.34663799999999995</v>
      </c>
      <c r="G100" s="28"/>
    </row>
    <row r="101" spans="1:7">
      <c r="A101" s="77" t="s">
        <v>147</v>
      </c>
      <c r="B101" s="35">
        <v>13.32</v>
      </c>
      <c r="C101" s="35">
        <v>13.32</v>
      </c>
      <c r="D101" s="35">
        <v>8.2230500000000006</v>
      </c>
      <c r="E101" s="52">
        <f t="shared" si="5"/>
        <v>5.0969499999999996</v>
      </c>
      <c r="F101" s="53">
        <v>1.529085</v>
      </c>
      <c r="G101" s="28"/>
    </row>
    <row r="102" spans="1:7">
      <c r="A102" s="77" t="s">
        <v>148</v>
      </c>
      <c r="B102" s="35">
        <v>1.758</v>
      </c>
      <c r="C102" s="35">
        <v>1.758</v>
      </c>
      <c r="D102" s="35">
        <v>0.85853999999999997</v>
      </c>
      <c r="E102" s="52">
        <f t="shared" si="5"/>
        <v>0.89946000000000004</v>
      </c>
      <c r="F102" s="53">
        <v>0.26983800000000002</v>
      </c>
      <c r="G102" s="28"/>
    </row>
    <row r="103" spans="1:7">
      <c r="A103" s="77" t="s">
        <v>149</v>
      </c>
      <c r="B103" s="35">
        <v>1.8900000000000001</v>
      </c>
      <c r="C103" s="35">
        <v>1.8900000000000001</v>
      </c>
      <c r="D103" s="35">
        <v>0.58996999999999999</v>
      </c>
      <c r="E103" s="52">
        <f t="shared" si="5"/>
        <v>1.30003</v>
      </c>
      <c r="F103" s="53">
        <v>0.39000899999999999</v>
      </c>
      <c r="G103" s="28"/>
    </row>
    <row r="104" spans="1:7">
      <c r="A104" s="77" t="s">
        <v>152</v>
      </c>
      <c r="B104" s="35">
        <v>0.16800000000000001</v>
      </c>
      <c r="C104" s="35">
        <v>0.16800000000000001</v>
      </c>
      <c r="D104" s="35">
        <v>0.14976999999999999</v>
      </c>
      <c r="E104" s="52">
        <f t="shared" si="5"/>
        <v>1.8230000000000024E-2</v>
      </c>
      <c r="F104" s="53">
        <v>5.4690000000000068E-3</v>
      </c>
      <c r="G104" s="28"/>
    </row>
    <row r="105" spans="1:7">
      <c r="A105" s="77" t="s">
        <v>150</v>
      </c>
      <c r="B105" s="35">
        <v>4.2000000000000003E-2</v>
      </c>
      <c r="C105" s="35">
        <v>4.2000000000000003E-2</v>
      </c>
      <c r="D105" s="35">
        <v>3.109E-2</v>
      </c>
      <c r="E105" s="52">
        <f t="shared" si="5"/>
        <v>1.0910000000000003E-2</v>
      </c>
      <c r="F105" s="53">
        <v>3.2730000000000007E-3</v>
      </c>
      <c r="G105" s="28"/>
    </row>
    <row r="106" spans="1:7">
      <c r="A106" s="77" t="s">
        <v>151</v>
      </c>
      <c r="B106" s="35">
        <v>2.58</v>
      </c>
      <c r="C106" s="35">
        <v>2.58</v>
      </c>
      <c r="D106" s="35">
        <v>1.4861</v>
      </c>
      <c r="E106" s="52">
        <f t="shared" si="5"/>
        <v>1.0939000000000001</v>
      </c>
      <c r="F106" s="53">
        <v>0.32817000000000002</v>
      </c>
      <c r="G106" s="28"/>
    </row>
    <row r="107" spans="1:7">
      <c r="A107" s="77" t="s">
        <v>153</v>
      </c>
      <c r="B107" s="35">
        <v>3.2249999999999996</v>
      </c>
      <c r="C107" s="35">
        <v>2.15</v>
      </c>
      <c r="D107" s="35">
        <v>1.4292100000000001</v>
      </c>
      <c r="E107" s="52">
        <f t="shared" si="5"/>
        <v>0.72078999999999982</v>
      </c>
      <c r="F107" s="53">
        <v>0.21623699999999996</v>
      </c>
      <c r="G107" s="28"/>
    </row>
    <row r="108" spans="1:7">
      <c r="A108" s="77" t="s">
        <v>154</v>
      </c>
      <c r="B108" s="35">
        <v>0.16600000000000001</v>
      </c>
      <c r="C108" s="35">
        <v>0.16600000000000001</v>
      </c>
      <c r="D108" s="35">
        <v>7.5799999999999992E-2</v>
      </c>
      <c r="E108" s="52">
        <f t="shared" si="5"/>
        <v>9.0200000000000016E-2</v>
      </c>
      <c r="F108" s="53">
        <v>2.7060000000000004E-2</v>
      </c>
      <c r="G108" s="28"/>
    </row>
    <row r="109" spans="1:7">
      <c r="A109" s="77" t="s">
        <v>155</v>
      </c>
      <c r="B109" s="35">
        <v>0.309</v>
      </c>
      <c r="C109" s="35">
        <v>0.309</v>
      </c>
      <c r="D109" s="35">
        <v>0.11641</v>
      </c>
      <c r="E109" s="52">
        <f t="shared" si="5"/>
        <v>0.19258999999999998</v>
      </c>
      <c r="F109" s="53">
        <v>5.7776999999999995E-2</v>
      </c>
      <c r="G109" s="28" t="s">
        <v>123</v>
      </c>
    </row>
    <row r="110" spans="1:7">
      <c r="A110" s="77" t="s">
        <v>156</v>
      </c>
      <c r="B110" s="35">
        <v>0.309</v>
      </c>
      <c r="C110" s="35">
        <v>0.309</v>
      </c>
      <c r="D110" s="35">
        <v>0.12357</v>
      </c>
      <c r="E110" s="52">
        <f t="shared" si="5"/>
        <v>0.18542999999999998</v>
      </c>
      <c r="F110" s="53">
        <v>5.5628999999999991E-2</v>
      </c>
      <c r="G110" s="28" t="s">
        <v>123</v>
      </c>
    </row>
    <row r="111" spans="1:7">
      <c r="A111" s="77" t="s">
        <v>157</v>
      </c>
      <c r="B111" s="35">
        <v>0.309</v>
      </c>
      <c r="C111" s="35">
        <v>0.309</v>
      </c>
      <c r="D111" s="35">
        <v>0.13331999999999999</v>
      </c>
      <c r="E111" s="52">
        <f t="shared" si="5"/>
        <v>0.17568</v>
      </c>
      <c r="F111" s="53">
        <v>5.2704000000000001E-2</v>
      </c>
      <c r="G111" s="28" t="s">
        <v>123</v>
      </c>
    </row>
    <row r="112" spans="1:7">
      <c r="A112" s="77" t="s">
        <v>158</v>
      </c>
      <c r="B112" s="35">
        <v>0.309</v>
      </c>
      <c r="C112" s="35">
        <v>0.309</v>
      </c>
      <c r="D112" s="35">
        <v>0.13138</v>
      </c>
      <c r="E112" s="52">
        <f t="shared" si="5"/>
        <v>0.17762</v>
      </c>
      <c r="F112" s="53">
        <v>5.3286E-2</v>
      </c>
      <c r="G112" s="28" t="s">
        <v>123</v>
      </c>
    </row>
    <row r="113" spans="1:7">
      <c r="A113" s="77" t="s">
        <v>159</v>
      </c>
      <c r="B113" s="35">
        <v>0.309</v>
      </c>
      <c r="C113" s="35">
        <v>0.309</v>
      </c>
      <c r="D113" s="35">
        <v>0.13392999999999999</v>
      </c>
      <c r="E113" s="52">
        <f t="shared" si="5"/>
        <v>0.17507</v>
      </c>
      <c r="F113" s="53">
        <v>5.2521000000000005E-2</v>
      </c>
      <c r="G113" s="28" t="s">
        <v>123</v>
      </c>
    </row>
    <row r="114" spans="1:7">
      <c r="A114" s="77" t="s">
        <v>160</v>
      </c>
      <c r="B114" s="35">
        <v>0.309</v>
      </c>
      <c r="C114" s="35">
        <v>0.309</v>
      </c>
      <c r="D114" s="35">
        <v>0.14709</v>
      </c>
      <c r="E114" s="52">
        <f t="shared" si="5"/>
        <v>0.16191</v>
      </c>
      <c r="F114" s="53">
        <v>4.8573000000000005E-2</v>
      </c>
      <c r="G114" s="28" t="s">
        <v>123</v>
      </c>
    </row>
    <row r="115" spans="1:7">
      <c r="A115" s="77" t="s">
        <v>161</v>
      </c>
      <c r="B115" s="35">
        <v>0.309</v>
      </c>
      <c r="C115" s="35">
        <v>0.309</v>
      </c>
      <c r="D115" s="35">
        <v>0.14960000000000001</v>
      </c>
      <c r="E115" s="52">
        <f t="shared" si="5"/>
        <v>0.15939999999999999</v>
      </c>
      <c r="F115" s="53">
        <v>4.7820000000000001E-2</v>
      </c>
      <c r="G115" s="28" t="s">
        <v>123</v>
      </c>
    </row>
    <row r="116" spans="1:7" ht="13.5" thickBot="1">
      <c r="A116" s="112" t="s">
        <v>162</v>
      </c>
      <c r="B116" s="45">
        <v>0.309</v>
      </c>
      <c r="C116" s="45">
        <v>0.309</v>
      </c>
      <c r="D116" s="45">
        <v>0.13206000000000001</v>
      </c>
      <c r="E116" s="62">
        <f t="shared" si="5"/>
        <v>0.17693999999999999</v>
      </c>
      <c r="F116" s="63">
        <v>5.308199999999999E-2</v>
      </c>
      <c r="G116" s="31" t="s">
        <v>123</v>
      </c>
    </row>
    <row r="117" spans="1:7" ht="13.5" thickBot="1">
      <c r="A117" s="99" t="s">
        <v>326</v>
      </c>
      <c r="B117" s="101">
        <f>SUM(B92:B116)</f>
        <v>107.59299999999995</v>
      </c>
      <c r="C117" s="101">
        <f>SUM(C92:C116)</f>
        <v>98.841999999999999</v>
      </c>
      <c r="D117" s="101">
        <f>SUM(D92:D116)</f>
        <v>46.017719999999997</v>
      </c>
      <c r="E117" s="101">
        <f>SUM(E92:E116)</f>
        <v>54.001999999999995</v>
      </c>
      <c r="F117" s="101">
        <f>SUM(F92:F116)</f>
        <v>16.200600000000001</v>
      </c>
      <c r="G117" s="100"/>
    </row>
    <row r="118" spans="1:7" ht="15.75" customHeight="1" thickBot="1">
      <c r="A118" s="144" t="s">
        <v>163</v>
      </c>
      <c r="B118" s="145"/>
      <c r="C118" s="145"/>
      <c r="D118" s="145"/>
      <c r="E118" s="145"/>
      <c r="F118" s="146"/>
      <c r="G118" s="147"/>
    </row>
    <row r="119" spans="1:7">
      <c r="A119" s="23" t="s">
        <v>164</v>
      </c>
      <c r="B119" s="17">
        <v>4.3</v>
      </c>
      <c r="C119" s="40">
        <v>4.3</v>
      </c>
      <c r="D119" s="40">
        <v>0.72484999999999999</v>
      </c>
      <c r="E119" s="50">
        <f t="shared" ref="E119:E125" si="6">C119-D119</f>
        <v>3.5751499999999998</v>
      </c>
      <c r="F119" s="59">
        <v>1.0725449999999999</v>
      </c>
      <c r="G119" s="27"/>
    </row>
    <row r="120" spans="1:7">
      <c r="A120" s="78" t="s">
        <v>165</v>
      </c>
      <c r="B120" s="21">
        <v>6</v>
      </c>
      <c r="C120" s="35">
        <v>6</v>
      </c>
      <c r="D120" s="35">
        <v>1.1633599999999999</v>
      </c>
      <c r="E120" s="52">
        <f t="shared" si="6"/>
        <v>4.8366400000000001</v>
      </c>
      <c r="F120" s="59">
        <v>1.4509920000000001</v>
      </c>
      <c r="G120" s="28"/>
    </row>
    <row r="121" spans="1:7">
      <c r="A121" s="12" t="s">
        <v>166</v>
      </c>
      <c r="B121" s="21">
        <v>1.08</v>
      </c>
      <c r="C121" s="35">
        <v>1.08</v>
      </c>
      <c r="D121" s="35">
        <v>0.82237000000000005</v>
      </c>
      <c r="E121" s="52">
        <f t="shared" si="6"/>
        <v>0.25763000000000003</v>
      </c>
      <c r="F121" s="59">
        <v>7.728900000000001E-2</v>
      </c>
      <c r="G121" s="28"/>
    </row>
    <row r="122" spans="1:7">
      <c r="A122" s="12" t="s">
        <v>167</v>
      </c>
      <c r="B122" s="21">
        <v>1.26</v>
      </c>
      <c r="C122" s="35">
        <v>1.26</v>
      </c>
      <c r="D122" s="35">
        <v>0.54820000000000002</v>
      </c>
      <c r="E122" s="52">
        <f t="shared" si="6"/>
        <v>0.71179999999999999</v>
      </c>
      <c r="F122" s="59">
        <v>0.21353999999999998</v>
      </c>
      <c r="G122" s="28"/>
    </row>
    <row r="123" spans="1:7">
      <c r="A123" s="12" t="s">
        <v>168</v>
      </c>
      <c r="B123" s="21">
        <v>1.5</v>
      </c>
      <c r="C123" s="35">
        <v>0.84</v>
      </c>
      <c r="D123" s="35">
        <v>0.36058000000000001</v>
      </c>
      <c r="E123" s="52">
        <f t="shared" si="6"/>
        <v>0.47941999999999996</v>
      </c>
      <c r="F123" s="59">
        <v>0.14382599999999998</v>
      </c>
      <c r="G123" s="28"/>
    </row>
    <row r="124" spans="1:7">
      <c r="A124" s="12" t="s">
        <v>169</v>
      </c>
      <c r="B124" s="21">
        <v>2.702</v>
      </c>
      <c r="C124" s="35">
        <v>2.702</v>
      </c>
      <c r="D124" s="35">
        <v>0.78364</v>
      </c>
      <c r="E124" s="52">
        <f t="shared" si="6"/>
        <v>1.9183599999999998</v>
      </c>
      <c r="F124" s="59">
        <v>0.57550799999999991</v>
      </c>
      <c r="G124" s="28"/>
    </row>
    <row r="125" spans="1:7">
      <c r="A125" s="12" t="s">
        <v>170</v>
      </c>
      <c r="B125" s="21">
        <v>4.72</v>
      </c>
      <c r="C125" s="35">
        <v>3</v>
      </c>
      <c r="D125" s="35">
        <v>1.45007</v>
      </c>
      <c r="E125" s="52">
        <f t="shared" si="6"/>
        <v>1.54993</v>
      </c>
      <c r="F125" s="59">
        <v>0.46497900000000003</v>
      </c>
      <c r="G125" s="28"/>
    </row>
    <row r="126" spans="1:7">
      <c r="A126" s="12" t="s">
        <v>171</v>
      </c>
      <c r="B126" s="21">
        <v>8.5999999999999993E-2</v>
      </c>
      <c r="C126" s="35">
        <v>8.5999999999999993E-2</v>
      </c>
      <c r="D126" s="35">
        <v>8.8969999999999994E-2</v>
      </c>
      <c r="E126" s="52">
        <v>0</v>
      </c>
      <c r="F126" s="59">
        <v>0</v>
      </c>
      <c r="G126" s="28"/>
    </row>
    <row r="127" spans="1:7" ht="25.5">
      <c r="A127" s="114" t="s">
        <v>172</v>
      </c>
      <c r="B127" s="21">
        <v>0.17199999999999999</v>
      </c>
      <c r="C127" s="115">
        <v>0</v>
      </c>
      <c r="D127" s="116">
        <v>0</v>
      </c>
      <c r="E127" s="117">
        <f t="shared" ref="E127:E135" si="7">C127-D127</f>
        <v>0</v>
      </c>
      <c r="F127" s="59">
        <v>0</v>
      </c>
      <c r="G127" s="32" t="s">
        <v>173</v>
      </c>
    </row>
    <row r="128" spans="1:7">
      <c r="A128" s="12" t="s">
        <v>174</v>
      </c>
      <c r="B128" s="21">
        <v>7.98</v>
      </c>
      <c r="C128" s="116">
        <v>5.32</v>
      </c>
      <c r="D128" s="116">
        <v>4.5718300000000003</v>
      </c>
      <c r="E128" s="117">
        <f t="shared" si="7"/>
        <v>0.74817</v>
      </c>
      <c r="F128" s="59">
        <v>0.22445100000000001</v>
      </c>
      <c r="G128" s="28"/>
    </row>
    <row r="129" spans="1:7">
      <c r="A129" s="12" t="s">
        <v>175</v>
      </c>
      <c r="B129" s="21">
        <v>72.2</v>
      </c>
      <c r="C129" s="116">
        <v>72.2</v>
      </c>
      <c r="D129" s="116">
        <v>13.058629999999999</v>
      </c>
      <c r="E129" s="117">
        <f t="shared" si="7"/>
        <v>59.141370000000002</v>
      </c>
      <c r="F129" s="59">
        <v>17.742411000000001</v>
      </c>
      <c r="G129" s="28"/>
    </row>
    <row r="130" spans="1:7">
      <c r="A130" s="12" t="s">
        <v>176</v>
      </c>
      <c r="B130" s="21">
        <v>3.58</v>
      </c>
      <c r="C130" s="116">
        <v>3.58</v>
      </c>
      <c r="D130" s="116">
        <v>1.00979</v>
      </c>
      <c r="E130" s="117">
        <f t="shared" si="7"/>
        <v>2.5702100000000003</v>
      </c>
      <c r="F130" s="59">
        <v>0.77106300000000005</v>
      </c>
      <c r="G130" s="28"/>
    </row>
    <row r="131" spans="1:7">
      <c r="A131" s="12" t="s">
        <v>177</v>
      </c>
      <c r="B131" s="21">
        <v>7.98</v>
      </c>
      <c r="C131" s="116">
        <v>7.98</v>
      </c>
      <c r="D131" s="116">
        <v>4.3208700000000002</v>
      </c>
      <c r="E131" s="117">
        <f t="shared" si="7"/>
        <v>3.6591300000000002</v>
      </c>
      <c r="F131" s="59">
        <v>1.097739</v>
      </c>
      <c r="G131" s="28"/>
    </row>
    <row r="132" spans="1:7">
      <c r="A132" s="12" t="s">
        <v>178</v>
      </c>
      <c r="B132" s="21">
        <v>0.16600000000000001</v>
      </c>
      <c r="C132" s="116">
        <v>0.16600000000000001</v>
      </c>
      <c r="D132" s="116">
        <v>9.4810000000000005E-2</v>
      </c>
      <c r="E132" s="117">
        <f t="shared" si="7"/>
        <v>7.1190000000000003E-2</v>
      </c>
      <c r="F132" s="59">
        <v>2.1357000000000001E-2</v>
      </c>
      <c r="G132" s="28"/>
    </row>
    <row r="133" spans="1:7">
      <c r="A133" s="12" t="s">
        <v>179</v>
      </c>
      <c r="B133" s="21">
        <v>0.16600000000000001</v>
      </c>
      <c r="C133" s="116">
        <v>0.16600000000000001</v>
      </c>
      <c r="D133" s="116">
        <v>8.4849999999999995E-2</v>
      </c>
      <c r="E133" s="117">
        <f t="shared" si="7"/>
        <v>8.1150000000000014E-2</v>
      </c>
      <c r="F133" s="59">
        <v>2.4345000000000002E-2</v>
      </c>
      <c r="G133" s="28"/>
    </row>
    <row r="134" spans="1:7" ht="25.5">
      <c r="A134" s="114" t="s">
        <v>180</v>
      </c>
      <c r="B134" s="21">
        <v>0.17199999999999999</v>
      </c>
      <c r="C134" s="115">
        <v>0</v>
      </c>
      <c r="D134" s="116">
        <v>0</v>
      </c>
      <c r="E134" s="117">
        <f t="shared" si="7"/>
        <v>0</v>
      </c>
      <c r="F134" s="59">
        <v>0</v>
      </c>
      <c r="G134" s="32" t="s">
        <v>173</v>
      </c>
    </row>
    <row r="135" spans="1:7">
      <c r="A135" s="12" t="s">
        <v>181</v>
      </c>
      <c r="B135" s="21">
        <v>0.26</v>
      </c>
      <c r="C135" s="116">
        <v>0.26</v>
      </c>
      <c r="D135" s="116">
        <v>0.14649000000000001</v>
      </c>
      <c r="E135" s="117">
        <f t="shared" si="7"/>
        <v>0.11351</v>
      </c>
      <c r="F135" s="59">
        <v>3.4053E-2</v>
      </c>
      <c r="G135" s="28"/>
    </row>
    <row r="136" spans="1:7">
      <c r="A136" s="12" t="s">
        <v>182</v>
      </c>
      <c r="B136" s="21">
        <v>1.62</v>
      </c>
      <c r="C136" s="116">
        <v>0</v>
      </c>
      <c r="D136" s="116">
        <v>0.75385000000000002</v>
      </c>
      <c r="E136" s="117">
        <v>0</v>
      </c>
      <c r="F136" s="59">
        <v>0</v>
      </c>
      <c r="G136" s="28"/>
    </row>
    <row r="137" spans="1:7">
      <c r="A137" s="12" t="s">
        <v>183</v>
      </c>
      <c r="B137" s="21">
        <v>2.7199999999999998</v>
      </c>
      <c r="C137" s="116">
        <v>2.1800000000000002</v>
      </c>
      <c r="D137" s="116">
        <v>1.2224279999999998</v>
      </c>
      <c r="E137" s="117">
        <f>C137-D137</f>
        <v>0.95757200000000031</v>
      </c>
      <c r="F137" s="59">
        <v>0.28727160000000007</v>
      </c>
      <c r="G137" s="28"/>
    </row>
    <row r="138" spans="1:7" ht="12" customHeight="1">
      <c r="A138" s="12" t="s">
        <v>184</v>
      </c>
      <c r="B138" s="21">
        <v>11.676</v>
      </c>
      <c r="C138" s="116">
        <v>1.6759999999999999</v>
      </c>
      <c r="D138" s="116">
        <v>0.62305999999999995</v>
      </c>
      <c r="E138" s="117">
        <f>C138-D138</f>
        <v>1.05294</v>
      </c>
      <c r="F138" s="59">
        <v>0.315882</v>
      </c>
      <c r="G138" s="28"/>
    </row>
    <row r="139" spans="1:7">
      <c r="A139" s="12" t="s">
        <v>185</v>
      </c>
      <c r="B139" s="21">
        <v>1.7400000000000002</v>
      </c>
      <c r="C139" s="116">
        <v>1.08</v>
      </c>
      <c r="D139" s="116">
        <v>1.0854299999999999</v>
      </c>
      <c r="E139" s="117">
        <v>0</v>
      </c>
      <c r="F139" s="59">
        <v>0</v>
      </c>
      <c r="G139" s="28"/>
    </row>
    <row r="140" spans="1:7">
      <c r="A140" s="12" t="s">
        <v>186</v>
      </c>
      <c r="B140" s="21">
        <v>0.34399999999999997</v>
      </c>
      <c r="C140" s="116">
        <v>0.34399999999999997</v>
      </c>
      <c r="D140" s="116">
        <v>0.58891000000000004</v>
      </c>
      <c r="E140" s="117">
        <v>0</v>
      </c>
      <c r="F140" s="59">
        <v>0</v>
      </c>
      <c r="G140" s="28"/>
    </row>
    <row r="141" spans="1:7">
      <c r="A141" s="12" t="s">
        <v>187</v>
      </c>
      <c r="B141" s="21">
        <v>0.26500000000000001</v>
      </c>
      <c r="C141" s="116">
        <v>0.26500000000000001</v>
      </c>
      <c r="D141" s="116">
        <v>0.22819999999999999</v>
      </c>
      <c r="E141" s="117">
        <f t="shared" ref="E141:E152" si="8">C141-D141</f>
        <v>3.6800000000000027E-2</v>
      </c>
      <c r="F141" s="59">
        <v>1.1040000000000008E-2</v>
      </c>
      <c r="G141" s="28"/>
    </row>
    <row r="142" spans="1:7">
      <c r="A142" s="12" t="s">
        <v>188</v>
      </c>
      <c r="B142" s="21">
        <v>0.17199999999999999</v>
      </c>
      <c r="C142" s="116">
        <v>0.17199999999999999</v>
      </c>
      <c r="D142" s="116">
        <v>9.2340000000000005E-2</v>
      </c>
      <c r="E142" s="117">
        <f t="shared" si="8"/>
        <v>7.9659999999999981E-2</v>
      </c>
      <c r="F142" s="59">
        <v>2.3897999999999992E-2</v>
      </c>
      <c r="G142" s="28"/>
    </row>
    <row r="143" spans="1:7">
      <c r="A143" s="12" t="s">
        <v>189</v>
      </c>
      <c r="B143" s="21">
        <v>2.5</v>
      </c>
      <c r="C143" s="116">
        <v>2.5</v>
      </c>
      <c r="D143" s="116">
        <v>2.3500200000000002</v>
      </c>
      <c r="E143" s="117">
        <f t="shared" si="8"/>
        <v>0.14997999999999978</v>
      </c>
      <c r="F143" s="59">
        <v>4.4993999999999937E-2</v>
      </c>
      <c r="G143" s="28"/>
    </row>
    <row r="144" spans="1:7">
      <c r="A144" s="12" t="s">
        <v>190</v>
      </c>
      <c r="B144" s="21">
        <v>8.34</v>
      </c>
      <c r="C144" s="116">
        <v>6.6199999999999992</v>
      </c>
      <c r="D144" s="116">
        <v>5.7084600000000005</v>
      </c>
      <c r="E144" s="117">
        <f t="shared" si="8"/>
        <v>0.91153999999999868</v>
      </c>
      <c r="F144" s="59">
        <v>0.27346199999999959</v>
      </c>
      <c r="G144" s="28"/>
    </row>
    <row r="145" spans="1:7">
      <c r="A145" s="78" t="s">
        <v>191</v>
      </c>
      <c r="B145" s="21">
        <v>3.6799999999999997</v>
      </c>
      <c r="C145" s="116">
        <v>3.6799999999999997</v>
      </c>
      <c r="D145" s="116">
        <v>1.6750800000000001</v>
      </c>
      <c r="E145" s="117">
        <f t="shared" si="8"/>
        <v>2.0049199999999994</v>
      </c>
      <c r="F145" s="59">
        <v>0.60147599999999979</v>
      </c>
      <c r="G145" s="28"/>
    </row>
    <row r="146" spans="1:7">
      <c r="A146" s="78" t="s">
        <v>192</v>
      </c>
      <c r="B146" s="21">
        <v>2.52</v>
      </c>
      <c r="C146" s="116">
        <v>2.52</v>
      </c>
      <c r="D146" s="116">
        <v>0.32721</v>
      </c>
      <c r="E146" s="117">
        <f t="shared" si="8"/>
        <v>2.19279</v>
      </c>
      <c r="F146" s="59">
        <v>0.65783700000000001</v>
      </c>
      <c r="G146" s="28"/>
    </row>
    <row r="147" spans="1:7">
      <c r="A147" s="78" t="s">
        <v>193</v>
      </c>
      <c r="B147" s="21">
        <v>2.3199999999999998</v>
      </c>
      <c r="C147" s="116">
        <v>2.3199999999999998</v>
      </c>
      <c r="D147" s="116">
        <v>0.90975000000000006</v>
      </c>
      <c r="E147" s="117">
        <f t="shared" si="8"/>
        <v>1.4102499999999998</v>
      </c>
      <c r="F147" s="59">
        <v>0.42307499999999992</v>
      </c>
      <c r="G147" s="28"/>
    </row>
    <row r="148" spans="1:7">
      <c r="A148" s="78" t="s">
        <v>194</v>
      </c>
      <c r="B148" s="21">
        <v>0.96799999999999997</v>
      </c>
      <c r="C148" s="116">
        <v>0.96799999999999997</v>
      </c>
      <c r="D148" s="116">
        <v>0.34110000000000001</v>
      </c>
      <c r="E148" s="117">
        <f t="shared" si="8"/>
        <v>0.62690000000000001</v>
      </c>
      <c r="F148" s="59">
        <v>0.18807000000000001</v>
      </c>
      <c r="G148" s="28"/>
    </row>
    <row r="149" spans="1:7" ht="25.5">
      <c r="A149" s="118" t="s">
        <v>195</v>
      </c>
      <c r="B149" s="21">
        <v>0.96799999999999997</v>
      </c>
      <c r="C149" s="115">
        <v>0</v>
      </c>
      <c r="D149" s="116">
        <v>0</v>
      </c>
      <c r="E149" s="117">
        <f t="shared" si="8"/>
        <v>0</v>
      </c>
      <c r="F149" s="59">
        <v>0</v>
      </c>
      <c r="G149" s="32" t="s">
        <v>173</v>
      </c>
    </row>
    <row r="150" spans="1:7">
      <c r="A150" s="78" t="s">
        <v>196</v>
      </c>
      <c r="B150" s="21">
        <v>1.1640000000000001</v>
      </c>
      <c r="C150" s="116">
        <v>1.1640000000000001</v>
      </c>
      <c r="D150" s="116">
        <v>0.55667999999999995</v>
      </c>
      <c r="E150" s="117">
        <f t="shared" si="8"/>
        <v>0.60732000000000019</v>
      </c>
      <c r="F150" s="59">
        <v>0.18219600000000008</v>
      </c>
      <c r="G150" s="28"/>
    </row>
    <row r="151" spans="1:7">
      <c r="A151" s="78" t="s">
        <v>197</v>
      </c>
      <c r="B151" s="21">
        <v>30</v>
      </c>
      <c r="C151" s="116">
        <v>30</v>
      </c>
      <c r="D151" s="116">
        <v>2.7769900000000005</v>
      </c>
      <c r="E151" s="117">
        <f t="shared" si="8"/>
        <v>27.223009999999999</v>
      </c>
      <c r="F151" s="59">
        <v>8.1669029999999996</v>
      </c>
      <c r="G151" s="28"/>
    </row>
    <row r="152" spans="1:7" ht="25.5">
      <c r="A152" s="118" t="s">
        <v>198</v>
      </c>
      <c r="B152" s="21">
        <v>1.72</v>
      </c>
      <c r="C152" s="115">
        <v>0</v>
      </c>
      <c r="D152" s="116">
        <v>0</v>
      </c>
      <c r="E152" s="117">
        <f t="shared" si="8"/>
        <v>0</v>
      </c>
      <c r="F152" s="59">
        <v>0</v>
      </c>
      <c r="G152" s="32" t="s">
        <v>173</v>
      </c>
    </row>
    <row r="153" spans="1:7">
      <c r="A153" s="78" t="s">
        <v>199</v>
      </c>
      <c r="B153" s="21">
        <v>0.17199999999999999</v>
      </c>
      <c r="C153" s="116">
        <v>0.17199999999999999</v>
      </c>
      <c r="D153" s="116">
        <v>0.27439999999999998</v>
      </c>
      <c r="E153" s="117">
        <v>0</v>
      </c>
      <c r="F153" s="59">
        <v>0</v>
      </c>
      <c r="G153" s="28"/>
    </row>
    <row r="154" spans="1:7">
      <c r="A154" s="78" t="s">
        <v>200</v>
      </c>
      <c r="B154" s="21">
        <v>0.25799999999999995</v>
      </c>
      <c r="C154" s="116">
        <v>0.25799999999999995</v>
      </c>
      <c r="D154" s="116">
        <v>0.25329000000000002</v>
      </c>
      <c r="E154" s="117">
        <f>C154-D154</f>
        <v>4.7099999999999365E-3</v>
      </c>
      <c r="F154" s="59">
        <v>1.4129999999999809E-3</v>
      </c>
      <c r="G154" s="28"/>
    </row>
    <row r="155" spans="1:7">
      <c r="A155" s="78" t="s">
        <v>201</v>
      </c>
      <c r="B155" s="21">
        <v>0.55899999999999994</v>
      </c>
      <c r="C155" s="116">
        <v>0.55899999999999994</v>
      </c>
      <c r="D155" s="116">
        <v>0.88448000000000004</v>
      </c>
      <c r="E155" s="117">
        <v>0</v>
      </c>
      <c r="F155" s="59">
        <v>0</v>
      </c>
      <c r="G155" s="28"/>
    </row>
    <row r="156" spans="1:7">
      <c r="A156" s="78" t="s">
        <v>202</v>
      </c>
      <c r="B156" s="21">
        <v>0.43</v>
      </c>
      <c r="C156" s="116">
        <v>0.43</v>
      </c>
      <c r="D156" s="116">
        <v>0.27028000000000002</v>
      </c>
      <c r="E156" s="117">
        <f>C156-D156</f>
        <v>0.15971999999999997</v>
      </c>
      <c r="F156" s="59">
        <v>4.7915999999999986E-2</v>
      </c>
      <c r="G156" s="28"/>
    </row>
    <row r="157" spans="1:7">
      <c r="A157" s="78" t="s">
        <v>203</v>
      </c>
      <c r="B157" s="21">
        <v>0.34399999999999997</v>
      </c>
      <c r="C157" s="116">
        <v>0.34399999999999997</v>
      </c>
      <c r="D157" s="116">
        <v>0.31122</v>
      </c>
      <c r="E157" s="117">
        <f>C157-D157</f>
        <v>3.2779999999999976E-2</v>
      </c>
      <c r="F157" s="59">
        <v>9.8339999999999921E-3</v>
      </c>
      <c r="G157" s="28"/>
    </row>
    <row r="158" spans="1:7">
      <c r="A158" s="78" t="s">
        <v>204</v>
      </c>
      <c r="B158" s="21">
        <v>0.30099999999999999</v>
      </c>
      <c r="C158" s="116">
        <v>0.30099999999999999</v>
      </c>
      <c r="D158" s="116">
        <v>0.24198</v>
      </c>
      <c r="E158" s="117">
        <f>C158-D158</f>
        <v>5.9019999999999989E-2</v>
      </c>
      <c r="F158" s="59">
        <v>1.7705999999999996E-2</v>
      </c>
      <c r="G158" s="28"/>
    </row>
    <row r="159" spans="1:7">
      <c r="A159" s="78" t="s">
        <v>205</v>
      </c>
      <c r="B159" s="21">
        <v>0.42999999999999994</v>
      </c>
      <c r="C159" s="116">
        <v>0.42999999999999994</v>
      </c>
      <c r="D159" s="116">
        <v>0.20552000000000001</v>
      </c>
      <c r="E159" s="117">
        <f>C159-D159</f>
        <v>0.22447999999999993</v>
      </c>
      <c r="F159" s="59">
        <v>6.7343999999999987E-2</v>
      </c>
      <c r="G159" s="28"/>
    </row>
    <row r="160" spans="1:7">
      <c r="A160" s="78" t="s">
        <v>206</v>
      </c>
      <c r="B160" s="21">
        <v>0.17199999999999999</v>
      </c>
      <c r="C160" s="116">
        <v>0.17199999999999999</v>
      </c>
      <c r="D160" s="116">
        <v>0.21010000000000001</v>
      </c>
      <c r="E160" s="117">
        <v>0</v>
      </c>
      <c r="F160" s="59">
        <v>0</v>
      </c>
      <c r="G160" s="28"/>
    </row>
    <row r="161" spans="1:7">
      <c r="A161" s="78" t="s">
        <v>207</v>
      </c>
      <c r="B161" s="21">
        <v>0.215</v>
      </c>
      <c r="C161" s="116">
        <v>0.215</v>
      </c>
      <c r="D161" s="116">
        <v>0.13622000000000001</v>
      </c>
      <c r="E161" s="117">
        <f t="shared" ref="E161:E166" si="9">C161-D161</f>
        <v>7.8779999999999989E-2</v>
      </c>
      <c r="F161" s="59">
        <v>2.3633999999999995E-2</v>
      </c>
      <c r="G161" s="28"/>
    </row>
    <row r="162" spans="1:7">
      <c r="A162" s="78" t="s">
        <v>208</v>
      </c>
      <c r="B162" s="21">
        <v>0.17199999999999999</v>
      </c>
      <c r="C162" s="35">
        <v>0.17199999999999999</v>
      </c>
      <c r="D162" s="35">
        <v>8.7090000000000001E-2</v>
      </c>
      <c r="E162" s="52">
        <f t="shared" si="9"/>
        <v>8.4909999999999985E-2</v>
      </c>
      <c r="F162" s="59">
        <v>2.5472999999999996E-2</v>
      </c>
      <c r="G162" s="28"/>
    </row>
    <row r="163" spans="1:7">
      <c r="A163" s="78" t="s">
        <v>209</v>
      </c>
      <c r="B163" s="21">
        <v>0.17199999999999999</v>
      </c>
      <c r="C163" s="35">
        <v>0.17199999999999999</v>
      </c>
      <c r="D163" s="35">
        <v>7.6850000000000002E-2</v>
      </c>
      <c r="E163" s="52">
        <f t="shared" si="9"/>
        <v>9.5149999999999985E-2</v>
      </c>
      <c r="F163" s="59">
        <v>2.8544999999999994E-2</v>
      </c>
      <c r="G163" s="28"/>
    </row>
    <row r="164" spans="1:7">
      <c r="A164" s="78" t="s">
        <v>210</v>
      </c>
      <c r="B164" s="21">
        <v>0.43</v>
      </c>
      <c r="C164" s="35">
        <v>0.43</v>
      </c>
      <c r="D164" s="35">
        <v>0.34432000000000001</v>
      </c>
      <c r="E164" s="52">
        <f t="shared" si="9"/>
        <v>8.5679999999999978E-2</v>
      </c>
      <c r="F164" s="59">
        <v>2.5703999999999994E-2</v>
      </c>
      <c r="G164" s="28"/>
    </row>
    <row r="165" spans="1:7">
      <c r="A165" s="78" t="s">
        <v>211</v>
      </c>
      <c r="B165" s="21">
        <v>0.34399999999999997</v>
      </c>
      <c r="C165" s="35">
        <v>0.34399999999999997</v>
      </c>
      <c r="D165" s="35">
        <v>0.32247999999999999</v>
      </c>
      <c r="E165" s="52">
        <f t="shared" si="9"/>
        <v>2.1519999999999984E-2</v>
      </c>
      <c r="F165" s="59">
        <v>6.4559999999999947E-3</v>
      </c>
      <c r="G165" s="28"/>
    </row>
    <row r="166" spans="1:7">
      <c r="A166" s="78" t="s">
        <v>212</v>
      </c>
      <c r="B166" s="21">
        <v>0.43</v>
      </c>
      <c r="C166" s="35">
        <v>0.43</v>
      </c>
      <c r="D166" s="35">
        <v>0.21446999999999999</v>
      </c>
      <c r="E166" s="52">
        <f t="shared" si="9"/>
        <v>0.21553</v>
      </c>
      <c r="F166" s="59">
        <v>6.4658999999999994E-2</v>
      </c>
      <c r="G166" s="28"/>
    </row>
    <row r="167" spans="1:7">
      <c r="A167" s="78" t="s">
        <v>213</v>
      </c>
      <c r="B167" s="21">
        <v>0.25799999999999995</v>
      </c>
      <c r="C167" s="35">
        <v>0.25799999999999995</v>
      </c>
      <c r="D167" s="35">
        <v>0.28855999999999998</v>
      </c>
      <c r="E167" s="52">
        <v>0</v>
      </c>
      <c r="F167" s="59">
        <v>0</v>
      </c>
      <c r="G167" s="28"/>
    </row>
    <row r="168" spans="1:7">
      <c r="A168" s="78" t="s">
        <v>214</v>
      </c>
      <c r="B168" s="21">
        <v>0.3869999999999999</v>
      </c>
      <c r="C168" s="35">
        <v>0.3869999999999999</v>
      </c>
      <c r="D168" s="35">
        <v>0.47347</v>
      </c>
      <c r="E168" s="52">
        <v>0</v>
      </c>
      <c r="F168" s="59">
        <v>0</v>
      </c>
      <c r="G168" s="28"/>
    </row>
    <row r="169" spans="1:7" ht="25.5">
      <c r="A169" s="78" t="s">
        <v>215</v>
      </c>
      <c r="B169" s="21">
        <v>0.43</v>
      </c>
      <c r="C169" s="60">
        <v>0</v>
      </c>
      <c r="D169" s="35">
        <v>0</v>
      </c>
      <c r="E169" s="52">
        <f t="shared" ref="E169:E182" si="10">C169-D169</f>
        <v>0</v>
      </c>
      <c r="F169" s="59">
        <v>0</v>
      </c>
      <c r="G169" s="32" t="s">
        <v>173</v>
      </c>
    </row>
    <row r="170" spans="1:7">
      <c r="A170" s="78" t="s">
        <v>216</v>
      </c>
      <c r="B170" s="21">
        <v>0.42999999999999988</v>
      </c>
      <c r="C170" s="35">
        <v>0.42999999999999988</v>
      </c>
      <c r="D170" s="35">
        <v>0.33501999999999998</v>
      </c>
      <c r="E170" s="52">
        <f t="shared" si="10"/>
        <v>9.4979999999999898E-2</v>
      </c>
      <c r="F170" s="59">
        <v>2.8493999999999971E-2</v>
      </c>
      <c r="G170" s="28"/>
    </row>
    <row r="171" spans="1:7">
      <c r="A171" s="78" t="s">
        <v>217</v>
      </c>
      <c r="B171" s="21">
        <v>0.129</v>
      </c>
      <c r="C171" s="35">
        <v>0.129</v>
      </c>
      <c r="D171" s="35">
        <v>7.5109999999999996E-2</v>
      </c>
      <c r="E171" s="52">
        <f t="shared" si="10"/>
        <v>5.3890000000000007E-2</v>
      </c>
      <c r="F171" s="59">
        <v>1.6167000000000001E-2</v>
      </c>
      <c r="G171" s="28"/>
    </row>
    <row r="172" spans="1:7">
      <c r="A172" s="78" t="s">
        <v>218</v>
      </c>
      <c r="B172" s="21">
        <v>0.30099999999999993</v>
      </c>
      <c r="C172" s="35">
        <v>0.30099999999999993</v>
      </c>
      <c r="D172" s="35">
        <v>0.29704000000000003</v>
      </c>
      <c r="E172" s="52">
        <f t="shared" si="10"/>
        <v>3.959999999999908E-3</v>
      </c>
      <c r="F172" s="59">
        <v>1.1879999999999725E-3</v>
      </c>
      <c r="G172" s="28"/>
    </row>
    <row r="173" spans="1:7">
      <c r="A173" s="78" t="s">
        <v>219</v>
      </c>
      <c r="B173" s="21">
        <v>8.5999999999999993E-2</v>
      </c>
      <c r="C173" s="35">
        <v>8.5999999999999993E-2</v>
      </c>
      <c r="D173" s="35">
        <v>8.5779999999999995E-2</v>
      </c>
      <c r="E173" s="52">
        <f t="shared" si="10"/>
        <v>2.1999999999999797E-4</v>
      </c>
      <c r="F173" s="59">
        <v>6.5999999999999395E-5</v>
      </c>
      <c r="G173" s="28"/>
    </row>
    <row r="174" spans="1:7">
      <c r="A174" s="78" t="s">
        <v>220</v>
      </c>
      <c r="B174" s="21">
        <v>0.17199999999999999</v>
      </c>
      <c r="C174" s="35">
        <v>0.17199999999999999</v>
      </c>
      <c r="D174" s="35">
        <v>0.15079000000000001</v>
      </c>
      <c r="E174" s="52">
        <f t="shared" si="10"/>
        <v>2.1209999999999979E-2</v>
      </c>
      <c r="F174" s="59">
        <v>6.3629999999999945E-3</v>
      </c>
      <c r="G174" s="28"/>
    </row>
    <row r="175" spans="1:7">
      <c r="A175" s="78" t="s">
        <v>221</v>
      </c>
      <c r="B175" s="21">
        <v>0.51600000000000001</v>
      </c>
      <c r="C175" s="35">
        <v>0.51600000000000001</v>
      </c>
      <c r="D175" s="35">
        <v>0.32112000000000002</v>
      </c>
      <c r="E175" s="52">
        <f t="shared" si="10"/>
        <v>0.19488</v>
      </c>
      <c r="F175" s="59">
        <v>5.8464000000000002E-2</v>
      </c>
      <c r="G175" s="28"/>
    </row>
    <row r="176" spans="1:7">
      <c r="A176" s="78" t="s">
        <v>222</v>
      </c>
      <c r="B176" s="21">
        <v>0.86</v>
      </c>
      <c r="C176" s="35">
        <v>0.86</v>
      </c>
      <c r="D176" s="35">
        <v>0.77263000000000004</v>
      </c>
      <c r="E176" s="52">
        <f t="shared" si="10"/>
        <v>8.7369999999999948E-2</v>
      </c>
      <c r="F176" s="59">
        <v>2.6210999999999984E-2</v>
      </c>
      <c r="G176" s="28"/>
    </row>
    <row r="177" spans="1:7">
      <c r="A177" s="78" t="s">
        <v>223</v>
      </c>
      <c r="B177" s="21">
        <v>0.21000000000000002</v>
      </c>
      <c r="C177" s="35">
        <v>0.21000000000000002</v>
      </c>
      <c r="D177" s="35">
        <v>0.18554999999999999</v>
      </c>
      <c r="E177" s="52">
        <f t="shared" si="10"/>
        <v>2.4450000000000027E-2</v>
      </c>
      <c r="F177" s="59">
        <v>7.3350000000000082E-3</v>
      </c>
      <c r="G177" s="28"/>
    </row>
    <row r="178" spans="1:7">
      <c r="A178" s="78" t="s">
        <v>224</v>
      </c>
      <c r="B178" s="21">
        <v>0.17199999999999999</v>
      </c>
      <c r="C178" s="35">
        <v>0.17199999999999999</v>
      </c>
      <c r="D178" s="35">
        <v>8.813E-2</v>
      </c>
      <c r="E178" s="52">
        <f t="shared" si="10"/>
        <v>8.3869999999999986E-2</v>
      </c>
      <c r="F178" s="59">
        <v>2.5160999999999999E-2</v>
      </c>
      <c r="G178" s="28"/>
    </row>
    <row r="179" spans="1:7">
      <c r="A179" s="78" t="s">
        <v>225</v>
      </c>
      <c r="B179" s="21">
        <v>0.5159999999999999</v>
      </c>
      <c r="C179" s="35">
        <v>0.5159999999999999</v>
      </c>
      <c r="D179" s="35">
        <v>0.35813</v>
      </c>
      <c r="E179" s="52">
        <f t="shared" si="10"/>
        <v>0.1578699999999999</v>
      </c>
      <c r="F179" s="59">
        <v>4.7360999999999966E-2</v>
      </c>
      <c r="G179" s="28"/>
    </row>
    <row r="180" spans="1:7">
      <c r="A180" s="78" t="s">
        <v>226</v>
      </c>
      <c r="B180" s="21">
        <v>0.34399999999999997</v>
      </c>
      <c r="C180" s="35">
        <v>0.34399999999999997</v>
      </c>
      <c r="D180" s="35">
        <v>0.31773000000000001</v>
      </c>
      <c r="E180" s="52">
        <f t="shared" si="10"/>
        <v>2.626999999999996E-2</v>
      </c>
      <c r="F180" s="59">
        <v>7.8809999999999887E-3</v>
      </c>
      <c r="G180" s="28"/>
    </row>
    <row r="181" spans="1:7">
      <c r="A181" s="78" t="s">
        <v>227</v>
      </c>
      <c r="B181" s="21">
        <v>0.21499999999999997</v>
      </c>
      <c r="C181" s="35">
        <v>0.21499999999999997</v>
      </c>
      <c r="D181" s="35">
        <v>0.20957000000000001</v>
      </c>
      <c r="E181" s="52">
        <f t="shared" si="10"/>
        <v>5.4299999999999626E-3</v>
      </c>
      <c r="F181" s="59">
        <v>1.6289999999999887E-3</v>
      </c>
      <c r="G181" s="28"/>
    </row>
    <row r="182" spans="1:7">
      <c r="A182" s="78" t="s">
        <v>228</v>
      </c>
      <c r="B182" s="21">
        <v>0.17199999999999999</v>
      </c>
      <c r="C182" s="35">
        <v>0.17199999999999999</v>
      </c>
      <c r="D182" s="35">
        <v>9.5380000000000006E-2</v>
      </c>
      <c r="E182" s="52">
        <f t="shared" si="10"/>
        <v>7.661999999999998E-2</v>
      </c>
      <c r="F182" s="59">
        <v>2.2985999999999996E-2</v>
      </c>
      <c r="G182" s="28"/>
    </row>
    <row r="183" spans="1:7">
      <c r="A183" s="78" t="s">
        <v>229</v>
      </c>
      <c r="B183" s="21">
        <v>0.44399999999999989</v>
      </c>
      <c r="C183" s="35">
        <v>0.44399999999999989</v>
      </c>
      <c r="D183" s="35">
        <v>0.56745999999999996</v>
      </c>
      <c r="E183" s="52">
        <v>0</v>
      </c>
      <c r="F183" s="59">
        <v>0</v>
      </c>
      <c r="G183" s="28"/>
    </row>
    <row r="184" spans="1:7">
      <c r="A184" s="12" t="s">
        <v>230</v>
      </c>
      <c r="B184" s="3">
        <v>0.34399999999999997</v>
      </c>
      <c r="C184" s="35">
        <v>0.34399999999999997</v>
      </c>
      <c r="D184" s="35">
        <v>0.21034999999999998</v>
      </c>
      <c r="E184" s="52">
        <f>C184-D184</f>
        <v>0.13364999999999999</v>
      </c>
      <c r="F184" s="59">
        <v>4.0094999999999999E-2</v>
      </c>
      <c r="G184" s="28"/>
    </row>
    <row r="185" spans="1:7">
      <c r="A185" s="12" t="s">
        <v>231</v>
      </c>
      <c r="B185" s="3">
        <v>0.42999999999999988</v>
      </c>
      <c r="C185" s="35">
        <v>0.42999999999999988</v>
      </c>
      <c r="D185" s="35">
        <v>0.67952000000000001</v>
      </c>
      <c r="E185" s="52">
        <v>0</v>
      </c>
      <c r="F185" s="59">
        <v>0</v>
      </c>
      <c r="G185" s="28"/>
    </row>
    <row r="186" spans="1:7" ht="13.5" thickBot="1">
      <c r="A186" s="14" t="s">
        <v>232</v>
      </c>
      <c r="B186" s="4">
        <v>0.17199999999999999</v>
      </c>
      <c r="C186" s="54">
        <v>0.17199999999999999</v>
      </c>
      <c r="D186" s="54">
        <v>0.11687</v>
      </c>
      <c r="E186" s="55">
        <f>C186-D186</f>
        <v>5.5129999999999985E-2</v>
      </c>
      <c r="F186" s="47">
        <v>1.6538999999999995E-2</v>
      </c>
      <c r="G186" s="29"/>
    </row>
    <row r="187" spans="1:7" ht="13.5" thickBot="1">
      <c r="A187" s="110" t="s">
        <v>325</v>
      </c>
      <c r="B187" s="111">
        <f>SUM(B119:B186)</f>
        <v>198.05799999999996</v>
      </c>
      <c r="C187" s="111">
        <f>SUM(C119:C186)</f>
        <v>175.01599999999999</v>
      </c>
      <c r="D187" s="111">
        <f>SUM(D119:D186)</f>
        <v>57.92972799999999</v>
      </c>
      <c r="E187" s="111">
        <f>SUM(E119:E186)</f>
        <v>119.04942200000005</v>
      </c>
      <c r="F187" s="111">
        <f>SUM(F119:F186)</f>
        <v>35.714826599999995</v>
      </c>
      <c r="G187" s="108"/>
    </row>
    <row r="188" spans="1:7" ht="15.75" customHeight="1" thickBot="1">
      <c r="A188" s="148" t="s">
        <v>233</v>
      </c>
      <c r="B188" s="149"/>
      <c r="C188" s="149"/>
      <c r="D188" s="149"/>
      <c r="E188" s="149"/>
      <c r="F188" s="150"/>
      <c r="G188" s="147"/>
    </row>
    <row r="189" spans="1:7">
      <c r="A189" s="33" t="s">
        <v>244</v>
      </c>
      <c r="B189" s="40">
        <v>51</v>
      </c>
      <c r="C189" s="40">
        <v>51</v>
      </c>
      <c r="D189" s="40">
        <v>22.784469999999999</v>
      </c>
      <c r="E189" s="50">
        <f t="shared" ref="E189:E205" si="11">C189-D189</f>
        <v>28.215530000000001</v>
      </c>
      <c r="F189" s="59">
        <v>8.464659000000001</v>
      </c>
      <c r="G189" s="27"/>
    </row>
    <row r="190" spans="1:7">
      <c r="A190" s="77" t="s">
        <v>245</v>
      </c>
      <c r="B190" s="35">
        <v>16.799999999999997</v>
      </c>
      <c r="C190" s="35">
        <v>16.799999999999997</v>
      </c>
      <c r="D190" s="35">
        <v>11.02483</v>
      </c>
      <c r="E190" s="52">
        <f t="shared" si="11"/>
        <v>5.7751699999999975</v>
      </c>
      <c r="F190" s="59">
        <v>1.7325509999999991</v>
      </c>
      <c r="G190" s="28"/>
    </row>
    <row r="191" spans="1:7">
      <c r="A191" s="77" t="s">
        <v>246</v>
      </c>
      <c r="B191" s="35">
        <v>9.740000000000002</v>
      </c>
      <c r="C191" s="35">
        <v>9.740000000000002</v>
      </c>
      <c r="D191" s="35">
        <v>8.1805900000000005</v>
      </c>
      <c r="E191" s="52">
        <f t="shared" si="11"/>
        <v>1.5594100000000015</v>
      </c>
      <c r="F191" s="59">
        <v>0.46782300000000049</v>
      </c>
      <c r="G191" s="28"/>
    </row>
    <row r="192" spans="1:7">
      <c r="A192" s="77" t="s">
        <v>247</v>
      </c>
      <c r="B192" s="35">
        <v>30</v>
      </c>
      <c r="C192" s="35">
        <v>24</v>
      </c>
      <c r="D192" s="35">
        <v>12.404689999999999</v>
      </c>
      <c r="E192" s="52">
        <f t="shared" si="11"/>
        <v>11.595310000000001</v>
      </c>
      <c r="F192" s="59">
        <v>3.478593</v>
      </c>
      <c r="G192" s="28"/>
    </row>
    <row r="193" spans="1:7">
      <c r="A193" s="77" t="s">
        <v>248</v>
      </c>
      <c r="B193" s="35">
        <v>13.5</v>
      </c>
      <c r="C193" s="35">
        <v>13.5</v>
      </c>
      <c r="D193" s="35">
        <v>4.4248699999999994</v>
      </c>
      <c r="E193" s="52">
        <f t="shared" si="11"/>
        <v>9.0751300000000015</v>
      </c>
      <c r="F193" s="59">
        <v>2.7225390000000003</v>
      </c>
      <c r="G193" s="28"/>
    </row>
    <row r="194" spans="1:7">
      <c r="A194" s="77" t="s">
        <v>249</v>
      </c>
      <c r="B194" s="35">
        <v>70</v>
      </c>
      <c r="C194" s="35">
        <v>70</v>
      </c>
      <c r="D194" s="35">
        <v>23.37567</v>
      </c>
      <c r="E194" s="52">
        <f t="shared" si="11"/>
        <v>46.62433</v>
      </c>
      <c r="F194" s="59">
        <v>13.987299</v>
      </c>
      <c r="G194" s="28"/>
    </row>
    <row r="195" spans="1:7">
      <c r="A195" s="77" t="s">
        <v>281</v>
      </c>
      <c r="B195" s="35">
        <v>0.86</v>
      </c>
      <c r="C195" s="35">
        <v>0.86</v>
      </c>
      <c r="D195" s="35">
        <v>0.27350000000000002</v>
      </c>
      <c r="E195" s="52">
        <f t="shared" si="11"/>
        <v>0.58650000000000002</v>
      </c>
      <c r="F195" s="59">
        <v>0.17595</v>
      </c>
      <c r="G195" s="28"/>
    </row>
    <row r="196" spans="1:7">
      <c r="A196" s="77" t="s">
        <v>250</v>
      </c>
      <c r="B196" s="35">
        <v>10.4</v>
      </c>
      <c r="C196" s="35">
        <v>10.4</v>
      </c>
      <c r="D196" s="35">
        <v>3.0229499999999998</v>
      </c>
      <c r="E196" s="52">
        <f t="shared" si="11"/>
        <v>7.3770500000000006</v>
      </c>
      <c r="F196" s="59">
        <v>2.2131150000000002</v>
      </c>
      <c r="G196" s="28"/>
    </row>
    <row r="197" spans="1:7">
      <c r="A197" s="77" t="s">
        <v>251</v>
      </c>
      <c r="B197" s="35">
        <v>5.6000000000000005</v>
      </c>
      <c r="C197" s="35">
        <v>5.6000000000000005</v>
      </c>
      <c r="D197" s="35">
        <v>2.8753200000000003</v>
      </c>
      <c r="E197" s="52">
        <f t="shared" si="11"/>
        <v>2.7246800000000002</v>
      </c>
      <c r="F197" s="59">
        <v>0.81740400000000013</v>
      </c>
      <c r="G197" s="28"/>
    </row>
    <row r="198" spans="1:7">
      <c r="A198" s="77" t="s">
        <v>252</v>
      </c>
      <c r="B198" s="35">
        <v>1.1599999999999999</v>
      </c>
      <c r="C198" s="35">
        <v>1.1599999999999999</v>
      </c>
      <c r="D198" s="35">
        <v>0.36759999999999998</v>
      </c>
      <c r="E198" s="52">
        <f t="shared" si="11"/>
        <v>0.79239999999999999</v>
      </c>
      <c r="F198" s="59">
        <v>0.23771999999999999</v>
      </c>
      <c r="G198" s="28"/>
    </row>
    <row r="199" spans="1:7">
      <c r="A199" s="77" t="s">
        <v>253</v>
      </c>
      <c r="B199" s="35">
        <v>1.26</v>
      </c>
      <c r="C199" s="35">
        <v>1.26</v>
      </c>
      <c r="D199" s="35">
        <v>1.0610999999999999</v>
      </c>
      <c r="E199" s="52">
        <f t="shared" si="11"/>
        <v>0.19890000000000008</v>
      </c>
      <c r="F199" s="59">
        <v>5.9670000000000022E-2</v>
      </c>
      <c r="G199" s="28"/>
    </row>
    <row r="200" spans="1:7">
      <c r="A200" s="77" t="s">
        <v>254</v>
      </c>
      <c r="B200" s="35">
        <v>1.4</v>
      </c>
      <c r="C200" s="35">
        <v>1.4</v>
      </c>
      <c r="D200" s="35">
        <v>0.3231</v>
      </c>
      <c r="E200" s="52">
        <f t="shared" si="11"/>
        <v>1.0769</v>
      </c>
      <c r="F200" s="59">
        <v>0.32307000000000002</v>
      </c>
      <c r="G200" s="28"/>
    </row>
    <row r="201" spans="1:7">
      <c r="A201" s="77" t="s">
        <v>255</v>
      </c>
      <c r="B201" s="35">
        <v>0.74</v>
      </c>
      <c r="C201" s="35">
        <v>0.74</v>
      </c>
      <c r="D201" s="35">
        <v>0.1164</v>
      </c>
      <c r="E201" s="52">
        <f t="shared" si="11"/>
        <v>0.62359999999999993</v>
      </c>
      <c r="F201" s="59">
        <v>0.18708</v>
      </c>
      <c r="G201" s="28"/>
    </row>
    <row r="202" spans="1:7">
      <c r="A202" s="77" t="s">
        <v>256</v>
      </c>
      <c r="B202" s="35">
        <v>1.1599999999999999</v>
      </c>
      <c r="C202" s="35">
        <v>1.1599999999999999</v>
      </c>
      <c r="D202" s="35">
        <v>0.55353999999999992</v>
      </c>
      <c r="E202" s="52">
        <f t="shared" si="11"/>
        <v>0.60646</v>
      </c>
      <c r="F202" s="59">
        <v>0.18193799999999999</v>
      </c>
      <c r="G202" s="28"/>
    </row>
    <row r="203" spans="1:7">
      <c r="A203" s="77" t="s">
        <v>257</v>
      </c>
      <c r="B203" s="35">
        <v>3.1280000000000001</v>
      </c>
      <c r="C203" s="35">
        <v>2.4279999999999999</v>
      </c>
      <c r="D203" s="35">
        <v>1.3373999999999999</v>
      </c>
      <c r="E203" s="52">
        <f t="shared" si="11"/>
        <v>1.0906</v>
      </c>
      <c r="F203" s="59">
        <v>0.32718000000000003</v>
      </c>
      <c r="G203" s="28"/>
    </row>
    <row r="204" spans="1:7">
      <c r="A204" s="77" t="s">
        <v>258</v>
      </c>
      <c r="B204" s="35">
        <v>1.1599999999999999</v>
      </c>
      <c r="C204" s="35">
        <v>1.1599999999999999</v>
      </c>
      <c r="D204" s="35">
        <v>0.30530000000000002</v>
      </c>
      <c r="E204" s="52">
        <f t="shared" si="11"/>
        <v>0.8546999999999999</v>
      </c>
      <c r="F204" s="59">
        <v>0.25640999999999997</v>
      </c>
      <c r="G204" s="28"/>
    </row>
    <row r="205" spans="1:7">
      <c r="A205" s="77" t="s">
        <v>259</v>
      </c>
      <c r="B205" s="35">
        <v>1.4</v>
      </c>
      <c r="C205" s="35">
        <v>1.4</v>
      </c>
      <c r="D205" s="35">
        <v>0.4955</v>
      </c>
      <c r="E205" s="52">
        <f t="shared" si="11"/>
        <v>0.90449999999999986</v>
      </c>
      <c r="F205" s="59">
        <v>0.27134999999999992</v>
      </c>
      <c r="G205" s="28"/>
    </row>
    <row r="206" spans="1:7" ht="25.5">
      <c r="A206" s="79" t="s">
        <v>260</v>
      </c>
      <c r="B206" s="35">
        <v>1.1599999999999999</v>
      </c>
      <c r="C206" s="35">
        <v>0</v>
      </c>
      <c r="D206" s="35">
        <v>0</v>
      </c>
      <c r="E206" s="52">
        <v>0</v>
      </c>
      <c r="F206" s="59">
        <v>0</v>
      </c>
      <c r="G206" s="32" t="s">
        <v>173</v>
      </c>
    </row>
    <row r="207" spans="1:7">
      <c r="A207" s="77" t="s">
        <v>261</v>
      </c>
      <c r="B207" s="35">
        <v>1.72</v>
      </c>
      <c r="C207" s="35">
        <v>1.72</v>
      </c>
      <c r="D207" s="35">
        <v>0.66211000000000009</v>
      </c>
      <c r="E207" s="52">
        <f t="shared" ref="E207:E223" si="12">C207-D207</f>
        <v>1.05789</v>
      </c>
      <c r="F207" s="59">
        <v>0.31736700000000001</v>
      </c>
      <c r="G207" s="28"/>
    </row>
    <row r="208" spans="1:7">
      <c r="A208" s="77" t="s">
        <v>262</v>
      </c>
      <c r="B208" s="35">
        <v>2.2000000000000002</v>
      </c>
      <c r="C208" s="35">
        <v>2.2000000000000002</v>
      </c>
      <c r="D208" s="35">
        <v>0.75349999999999995</v>
      </c>
      <c r="E208" s="52">
        <f t="shared" si="12"/>
        <v>1.4465000000000003</v>
      </c>
      <c r="F208" s="59">
        <v>0.43395000000000011</v>
      </c>
      <c r="G208" s="28"/>
    </row>
    <row r="209" spans="1:7">
      <c r="A209" s="77" t="s">
        <v>263</v>
      </c>
      <c r="B209" s="35">
        <v>2.16</v>
      </c>
      <c r="C209" s="35">
        <v>2.16</v>
      </c>
      <c r="D209" s="35">
        <v>1.2154400000000001</v>
      </c>
      <c r="E209" s="52">
        <f t="shared" si="12"/>
        <v>0.94456000000000007</v>
      </c>
      <c r="F209" s="59">
        <v>0.28336800000000006</v>
      </c>
      <c r="G209" s="28"/>
    </row>
    <row r="210" spans="1:7">
      <c r="A210" s="77" t="s">
        <v>264</v>
      </c>
      <c r="B210" s="35">
        <v>0.55728</v>
      </c>
      <c r="C210" s="35">
        <v>0.55728</v>
      </c>
      <c r="D210" s="35">
        <v>0.33019999999999999</v>
      </c>
      <c r="E210" s="52">
        <f t="shared" si="12"/>
        <v>0.22708</v>
      </c>
      <c r="F210" s="59">
        <v>6.8124000000000004E-2</v>
      </c>
      <c r="G210" s="28"/>
    </row>
    <row r="211" spans="1:7">
      <c r="A211" s="77" t="s">
        <v>243</v>
      </c>
      <c r="B211" s="35">
        <v>0.86</v>
      </c>
      <c r="C211" s="35">
        <v>0.86</v>
      </c>
      <c r="D211" s="35">
        <v>4.2099999999999999E-2</v>
      </c>
      <c r="E211" s="52">
        <f t="shared" si="12"/>
        <v>0.81789999999999996</v>
      </c>
      <c r="F211" s="59">
        <v>0.24536999999999998</v>
      </c>
      <c r="G211" s="28"/>
    </row>
    <row r="212" spans="1:7">
      <c r="A212" s="77" t="s">
        <v>242</v>
      </c>
      <c r="B212" s="35">
        <v>20</v>
      </c>
      <c r="C212" s="35">
        <v>20</v>
      </c>
      <c r="D212" s="35">
        <v>7.2489099999999995</v>
      </c>
      <c r="E212" s="52">
        <f t="shared" si="12"/>
        <v>12.751090000000001</v>
      </c>
      <c r="F212" s="59">
        <v>3.8253270000000001</v>
      </c>
      <c r="G212" s="28"/>
    </row>
    <row r="213" spans="1:7">
      <c r="A213" s="77" t="s">
        <v>241</v>
      </c>
      <c r="B213" s="35">
        <v>42.15</v>
      </c>
      <c r="C213" s="35">
        <v>42.15</v>
      </c>
      <c r="D213" s="35">
        <v>7.8966000000000003</v>
      </c>
      <c r="E213" s="52">
        <f t="shared" si="12"/>
        <v>34.253399999999999</v>
      </c>
      <c r="F213" s="59">
        <v>10.276019999999999</v>
      </c>
      <c r="G213" s="28"/>
    </row>
    <row r="214" spans="1:7">
      <c r="A214" s="77" t="s">
        <v>280</v>
      </c>
      <c r="B214" s="35">
        <v>0.99071999999999982</v>
      </c>
      <c r="C214" s="35">
        <v>0.99071999999999982</v>
      </c>
      <c r="D214" s="35">
        <v>0.60499999999999998</v>
      </c>
      <c r="E214" s="52">
        <f t="shared" si="12"/>
        <v>0.38571999999999984</v>
      </c>
      <c r="F214" s="59">
        <v>0.11571599999999994</v>
      </c>
      <c r="G214" s="28"/>
    </row>
    <row r="215" spans="1:7">
      <c r="A215" s="77" t="s">
        <v>73</v>
      </c>
      <c r="B215" s="35">
        <v>0.30959999999999999</v>
      </c>
      <c r="C215" s="35">
        <v>0.30959999999999999</v>
      </c>
      <c r="D215" s="35">
        <v>0.19313</v>
      </c>
      <c r="E215" s="52">
        <f t="shared" si="12"/>
        <v>0.11646999999999999</v>
      </c>
      <c r="F215" s="59">
        <v>3.4940999999999993E-2</v>
      </c>
      <c r="G215" s="28"/>
    </row>
    <row r="216" spans="1:7">
      <c r="A216" s="77" t="s">
        <v>235</v>
      </c>
      <c r="B216" s="35">
        <v>7.74</v>
      </c>
      <c r="C216" s="35">
        <v>7.74</v>
      </c>
      <c r="D216" s="35">
        <v>2.6869000000000001</v>
      </c>
      <c r="E216" s="52">
        <f t="shared" si="12"/>
        <v>5.0531000000000006</v>
      </c>
      <c r="F216" s="59">
        <v>1.5159300000000002</v>
      </c>
      <c r="G216" s="28"/>
    </row>
    <row r="217" spans="1:7">
      <c r="A217" s="77" t="s">
        <v>236</v>
      </c>
      <c r="B217" s="35">
        <v>1.1739000000000004</v>
      </c>
      <c r="C217" s="35">
        <v>1.1739000000000004</v>
      </c>
      <c r="D217" s="35">
        <v>0.47499999999999998</v>
      </c>
      <c r="E217" s="52">
        <f t="shared" si="12"/>
        <v>0.69890000000000041</v>
      </c>
      <c r="F217" s="59">
        <v>0.20967000000000013</v>
      </c>
      <c r="G217" s="28" t="s">
        <v>123</v>
      </c>
    </row>
    <row r="218" spans="1:7">
      <c r="A218" s="77" t="s">
        <v>237</v>
      </c>
      <c r="B218" s="35">
        <v>0.61919999999999997</v>
      </c>
      <c r="C218" s="35">
        <v>0.61919999999999997</v>
      </c>
      <c r="D218" s="35">
        <v>0.2339</v>
      </c>
      <c r="E218" s="52">
        <f t="shared" si="12"/>
        <v>0.38529999999999998</v>
      </c>
      <c r="F218" s="59">
        <v>0.11559</v>
      </c>
      <c r="G218" s="28" t="s">
        <v>123</v>
      </c>
    </row>
    <row r="219" spans="1:7">
      <c r="A219" s="77" t="s">
        <v>238</v>
      </c>
      <c r="B219" s="35">
        <v>0.496</v>
      </c>
      <c r="C219" s="35">
        <v>0.496</v>
      </c>
      <c r="D219" s="35">
        <v>0.22539999999999999</v>
      </c>
      <c r="E219" s="52">
        <f t="shared" si="12"/>
        <v>0.27060000000000001</v>
      </c>
      <c r="F219" s="59">
        <v>8.1180000000000002E-2</v>
      </c>
      <c r="G219" s="28" t="s">
        <v>123</v>
      </c>
    </row>
    <row r="220" spans="1:7">
      <c r="A220" s="77" t="s">
        <v>239</v>
      </c>
      <c r="B220" s="35">
        <v>1.2383999999999997</v>
      </c>
      <c r="C220" s="35">
        <v>1.2383999999999997</v>
      </c>
      <c r="D220" s="35">
        <v>0.31680000000000003</v>
      </c>
      <c r="E220" s="52">
        <f t="shared" si="12"/>
        <v>0.92159999999999975</v>
      </c>
      <c r="F220" s="59">
        <v>0.27647999999999995</v>
      </c>
      <c r="G220" s="28" t="s">
        <v>123</v>
      </c>
    </row>
    <row r="221" spans="1:7">
      <c r="A221" s="77" t="s">
        <v>240</v>
      </c>
      <c r="B221" s="35">
        <v>1.0319999999999998</v>
      </c>
      <c r="C221" s="35">
        <v>1.0319999999999998</v>
      </c>
      <c r="D221" s="35">
        <v>0.3856</v>
      </c>
      <c r="E221" s="52">
        <f t="shared" si="12"/>
        <v>0.64639999999999986</v>
      </c>
      <c r="F221" s="59">
        <v>0.19391999999999995</v>
      </c>
      <c r="G221" s="28" t="s">
        <v>123</v>
      </c>
    </row>
    <row r="222" spans="1:7">
      <c r="A222" s="77" t="s">
        <v>234</v>
      </c>
      <c r="B222" s="35">
        <v>1.0319999999999998</v>
      </c>
      <c r="C222" s="35">
        <v>1.0319999999999998</v>
      </c>
      <c r="D222" s="35">
        <v>0.38969999999999999</v>
      </c>
      <c r="E222" s="52">
        <f t="shared" si="12"/>
        <v>0.64229999999999987</v>
      </c>
      <c r="F222" s="59">
        <v>0.19268999999999994</v>
      </c>
      <c r="G222" s="28" t="s">
        <v>123</v>
      </c>
    </row>
    <row r="223" spans="1:7" ht="13.5" thickBot="1">
      <c r="A223" s="80" t="s">
        <v>265</v>
      </c>
      <c r="B223" s="54">
        <v>0.25800000000000001</v>
      </c>
      <c r="C223" s="54">
        <v>0.25800000000000001</v>
      </c>
      <c r="D223" s="54">
        <v>0.222</v>
      </c>
      <c r="E223" s="55">
        <f t="shared" si="12"/>
        <v>3.6000000000000004E-2</v>
      </c>
      <c r="F223" s="109">
        <v>1.0800000000000001E-2</v>
      </c>
      <c r="G223" s="29"/>
    </row>
    <row r="224" spans="1:7" ht="13.5" thickBot="1">
      <c r="A224" s="107" t="s">
        <v>324</v>
      </c>
      <c r="B224" s="64">
        <f>SUM(B189:B223)</f>
        <v>305.00509999999991</v>
      </c>
      <c r="C224" s="64">
        <f>SUM(C189:C223)</f>
        <v>297.1450999999999</v>
      </c>
      <c r="D224" s="64">
        <f>SUM(D189:D223)</f>
        <v>116.80911999999999</v>
      </c>
      <c r="E224" s="64">
        <f>SUM(E189:E223)</f>
        <v>180.33597999999998</v>
      </c>
      <c r="F224" s="64">
        <f>SUM(F189:F223)</f>
        <v>54.100794000000015</v>
      </c>
      <c r="G224" s="108"/>
    </row>
    <row r="225" spans="1:7" ht="15.75" customHeight="1" thickBot="1">
      <c r="A225" s="148" t="s">
        <v>266</v>
      </c>
      <c r="B225" s="149"/>
      <c r="C225" s="149"/>
      <c r="D225" s="149"/>
      <c r="E225" s="149"/>
      <c r="F225" s="150"/>
      <c r="G225" s="151"/>
    </row>
    <row r="226" spans="1:7" ht="12.75" customHeight="1">
      <c r="A226" s="23" t="s">
        <v>75</v>
      </c>
      <c r="B226" s="2">
        <v>14.190000000000001</v>
      </c>
      <c r="C226" s="2">
        <v>14.190000000000001</v>
      </c>
      <c r="D226" s="40">
        <v>8.8687939999999994</v>
      </c>
      <c r="E226" s="65">
        <f t="shared" ref="E226:E247" si="13">C226-D226</f>
        <v>5.3212060000000019</v>
      </c>
      <c r="F226" s="42">
        <v>1.5963618000000006</v>
      </c>
      <c r="G226" s="27"/>
    </row>
    <row r="227" spans="1:7">
      <c r="A227" s="12" t="s">
        <v>76</v>
      </c>
      <c r="B227" s="3">
        <v>11.2</v>
      </c>
      <c r="C227" s="3">
        <v>11.2</v>
      </c>
      <c r="D227" s="35">
        <v>6.7166350000000001</v>
      </c>
      <c r="E227" s="36">
        <f t="shared" si="13"/>
        <v>4.4833649999999992</v>
      </c>
      <c r="F227" s="48">
        <v>1.3450095</v>
      </c>
      <c r="G227" s="28"/>
    </row>
    <row r="228" spans="1:7">
      <c r="A228" s="12" t="s">
        <v>77</v>
      </c>
      <c r="B228" s="3">
        <v>21.84</v>
      </c>
      <c r="C228" s="3">
        <v>21.84</v>
      </c>
      <c r="D228" s="35">
        <v>10.372434</v>
      </c>
      <c r="E228" s="36">
        <f t="shared" si="13"/>
        <v>11.467566</v>
      </c>
      <c r="F228" s="48">
        <v>3.4402697999999998</v>
      </c>
      <c r="G228" s="28"/>
    </row>
    <row r="229" spans="1:7">
      <c r="A229" s="12" t="s">
        <v>78</v>
      </c>
      <c r="B229" s="3">
        <v>6.4499999999999993</v>
      </c>
      <c r="C229" s="3">
        <v>6.4499999999999993</v>
      </c>
      <c r="D229" s="35">
        <v>5.324554</v>
      </c>
      <c r="E229" s="36">
        <f t="shared" si="13"/>
        <v>1.1254459999999993</v>
      </c>
      <c r="F229" s="48">
        <v>0.33763379999999976</v>
      </c>
      <c r="G229" s="28"/>
    </row>
    <row r="230" spans="1:7" ht="12.75" customHeight="1">
      <c r="A230" s="12" t="s">
        <v>272</v>
      </c>
      <c r="B230" s="3">
        <v>4.3</v>
      </c>
      <c r="C230" s="3">
        <v>4.3</v>
      </c>
      <c r="D230" s="35">
        <v>2.6260460000000001</v>
      </c>
      <c r="E230" s="36">
        <f t="shared" si="13"/>
        <v>1.6739539999999997</v>
      </c>
      <c r="F230" s="48">
        <v>0.50218619999999992</v>
      </c>
      <c r="G230" s="28"/>
    </row>
    <row r="231" spans="1:7" ht="12.75" customHeight="1">
      <c r="A231" s="12" t="s">
        <v>273</v>
      </c>
      <c r="B231" s="3">
        <v>2.74</v>
      </c>
      <c r="C231" s="3">
        <v>2.74</v>
      </c>
      <c r="D231" s="35">
        <v>2.1745679999999998</v>
      </c>
      <c r="E231" s="36">
        <f t="shared" si="13"/>
        <v>0.56543200000000038</v>
      </c>
      <c r="F231" s="48">
        <v>0.1696296000000001</v>
      </c>
      <c r="G231" s="28"/>
    </row>
    <row r="232" spans="1:7">
      <c r="A232" s="12" t="s">
        <v>79</v>
      </c>
      <c r="B232" s="3">
        <v>0.49</v>
      </c>
      <c r="C232" s="3">
        <v>0.49</v>
      </c>
      <c r="D232" s="35">
        <v>0.252743</v>
      </c>
      <c r="E232" s="36">
        <f t="shared" si="13"/>
        <v>0.237257</v>
      </c>
      <c r="F232" s="48">
        <v>7.1177099999999993E-2</v>
      </c>
      <c r="G232" s="28"/>
    </row>
    <row r="233" spans="1:7">
      <c r="A233" s="12" t="s">
        <v>80</v>
      </c>
      <c r="B233" s="3">
        <v>4</v>
      </c>
      <c r="C233" s="3">
        <v>4</v>
      </c>
      <c r="D233" s="35">
        <v>1.8849659999999999</v>
      </c>
      <c r="E233" s="36">
        <f t="shared" si="13"/>
        <v>2.1150340000000001</v>
      </c>
      <c r="F233" s="48">
        <v>0.63451020000000002</v>
      </c>
      <c r="G233" s="28"/>
    </row>
    <row r="234" spans="1:7" ht="12.75" customHeight="1">
      <c r="A234" s="12" t="s">
        <v>81</v>
      </c>
      <c r="B234" s="3">
        <v>3.44</v>
      </c>
      <c r="C234" s="3">
        <v>3.44</v>
      </c>
      <c r="D234" s="35">
        <v>0.90312599999999998</v>
      </c>
      <c r="E234" s="36">
        <f t="shared" si="13"/>
        <v>2.5368740000000001</v>
      </c>
      <c r="F234" s="48">
        <v>0.76106220000000002</v>
      </c>
      <c r="G234" s="28"/>
    </row>
    <row r="235" spans="1:7" ht="12.75" customHeight="1">
      <c r="A235" s="12" t="s">
        <v>267</v>
      </c>
      <c r="B235" s="3">
        <v>2.52</v>
      </c>
      <c r="C235" s="3">
        <v>2.52</v>
      </c>
      <c r="D235" s="35">
        <v>1.801623</v>
      </c>
      <c r="E235" s="36">
        <f t="shared" si="13"/>
        <v>0.71837700000000004</v>
      </c>
      <c r="F235" s="48">
        <v>0.21551310000000001</v>
      </c>
      <c r="G235" s="28"/>
    </row>
    <row r="236" spans="1:7">
      <c r="A236" s="12" t="s">
        <v>268</v>
      </c>
      <c r="B236" s="3">
        <v>3.01</v>
      </c>
      <c r="C236" s="3">
        <v>3.01</v>
      </c>
      <c r="D236" s="35">
        <v>1.6007359999999999</v>
      </c>
      <c r="E236" s="36">
        <f t="shared" si="13"/>
        <v>1.4092639999999999</v>
      </c>
      <c r="F236" s="48">
        <v>0.42277919999999997</v>
      </c>
      <c r="G236" s="28"/>
    </row>
    <row r="237" spans="1:7">
      <c r="A237" s="12" t="s">
        <v>82</v>
      </c>
      <c r="B237" s="3">
        <v>3.87</v>
      </c>
      <c r="C237" s="3">
        <v>3.87</v>
      </c>
      <c r="D237" s="35">
        <v>1.113157</v>
      </c>
      <c r="E237" s="36">
        <f t="shared" si="13"/>
        <v>2.7568429999999999</v>
      </c>
      <c r="F237" s="48">
        <v>0.82705289999999987</v>
      </c>
      <c r="G237" s="28"/>
    </row>
    <row r="238" spans="1:7">
      <c r="A238" s="12" t="s">
        <v>269</v>
      </c>
      <c r="B238" s="3">
        <v>0.9900000000000001</v>
      </c>
      <c r="C238" s="3">
        <v>0.9900000000000001</v>
      </c>
      <c r="D238" s="35">
        <v>0.69000799999999995</v>
      </c>
      <c r="E238" s="36">
        <f t="shared" si="13"/>
        <v>0.29999200000000015</v>
      </c>
      <c r="F238" s="48">
        <v>8.9997600000000039E-2</v>
      </c>
      <c r="G238" s="28"/>
    </row>
    <row r="239" spans="1:7">
      <c r="A239" s="12" t="s">
        <v>83</v>
      </c>
      <c r="B239" s="3">
        <v>6.58</v>
      </c>
      <c r="C239" s="3">
        <v>6.58</v>
      </c>
      <c r="D239" s="35">
        <v>2.3417379999999999</v>
      </c>
      <c r="E239" s="36">
        <f t="shared" si="13"/>
        <v>4.2382620000000006</v>
      </c>
      <c r="F239" s="48">
        <v>1.2714786000000002</v>
      </c>
      <c r="G239" s="28"/>
    </row>
    <row r="240" spans="1:7">
      <c r="A240" s="12" t="s">
        <v>84</v>
      </c>
      <c r="B240" s="3">
        <v>10</v>
      </c>
      <c r="C240" s="3">
        <v>10</v>
      </c>
      <c r="D240" s="35">
        <v>6.2633619999999999</v>
      </c>
      <c r="E240" s="36">
        <f t="shared" si="13"/>
        <v>3.7366380000000001</v>
      </c>
      <c r="F240" s="48">
        <v>1.1209914000000001</v>
      </c>
      <c r="G240" s="28"/>
    </row>
    <row r="241" spans="1:7" ht="12.75" customHeight="1">
      <c r="A241" s="12" t="s">
        <v>85</v>
      </c>
      <c r="B241" s="3">
        <v>5</v>
      </c>
      <c r="C241" s="3">
        <v>5</v>
      </c>
      <c r="D241" s="35">
        <v>1.4729840000000001</v>
      </c>
      <c r="E241" s="36">
        <f t="shared" si="13"/>
        <v>3.5270159999999997</v>
      </c>
      <c r="F241" s="48">
        <v>1.0581047999999997</v>
      </c>
      <c r="G241" s="28"/>
    </row>
    <row r="242" spans="1:7">
      <c r="A242" s="12" t="s">
        <v>86</v>
      </c>
      <c r="B242" s="3">
        <v>3.44</v>
      </c>
      <c r="C242" s="3">
        <v>3.44</v>
      </c>
      <c r="D242" s="35">
        <v>3.1189550000000001</v>
      </c>
      <c r="E242" s="36">
        <f t="shared" si="13"/>
        <v>0.3210449999999998</v>
      </c>
      <c r="F242" s="48">
        <v>9.6313499999999941E-2</v>
      </c>
      <c r="G242" s="28"/>
    </row>
    <row r="243" spans="1:7" ht="12.75" customHeight="1">
      <c r="A243" s="12" t="s">
        <v>270</v>
      </c>
      <c r="B243" s="3">
        <v>40</v>
      </c>
      <c r="C243" s="3">
        <v>40</v>
      </c>
      <c r="D243" s="35">
        <v>9.144736</v>
      </c>
      <c r="E243" s="36">
        <f t="shared" si="13"/>
        <v>30.855263999999998</v>
      </c>
      <c r="F243" s="48">
        <v>9.2565791999999991</v>
      </c>
      <c r="G243" s="28"/>
    </row>
    <row r="244" spans="1:7">
      <c r="A244" s="12" t="s">
        <v>87</v>
      </c>
      <c r="B244" s="3">
        <v>5</v>
      </c>
      <c r="C244" s="3">
        <v>5</v>
      </c>
      <c r="D244" s="35">
        <v>3.6715149999999999</v>
      </c>
      <c r="E244" s="36">
        <f t="shared" si="13"/>
        <v>1.3284850000000001</v>
      </c>
      <c r="F244" s="48">
        <v>0.39854550000000005</v>
      </c>
      <c r="G244" s="28"/>
    </row>
    <row r="245" spans="1:7">
      <c r="A245" s="12" t="s">
        <v>271</v>
      </c>
      <c r="B245" s="3">
        <v>38.849999999999994</v>
      </c>
      <c r="C245" s="3">
        <v>38.849999999999994</v>
      </c>
      <c r="D245" s="35">
        <v>4.9780740000000003</v>
      </c>
      <c r="E245" s="36">
        <f t="shared" si="13"/>
        <v>33.871925999999995</v>
      </c>
      <c r="F245" s="48">
        <v>10.161577799999998</v>
      </c>
      <c r="G245" s="28"/>
    </row>
    <row r="246" spans="1:7">
      <c r="A246" s="12" t="s">
        <v>88</v>
      </c>
      <c r="B246" s="3">
        <v>2.58</v>
      </c>
      <c r="C246" s="3">
        <v>2.58</v>
      </c>
      <c r="D246" s="35">
        <v>0.55900000000000005</v>
      </c>
      <c r="E246" s="36">
        <f t="shared" si="13"/>
        <v>2.0209999999999999</v>
      </c>
      <c r="F246" s="48">
        <v>0.60629999999999995</v>
      </c>
      <c r="G246" s="28"/>
    </row>
    <row r="247" spans="1:7" ht="12.75" customHeight="1">
      <c r="A247" s="12" t="s">
        <v>89</v>
      </c>
      <c r="B247" s="3">
        <v>9.4600000000000009</v>
      </c>
      <c r="C247" s="3">
        <v>9.4600000000000009</v>
      </c>
      <c r="D247" s="35">
        <v>8.1461389999999998</v>
      </c>
      <c r="E247" s="36">
        <f t="shared" si="13"/>
        <v>1.3138610000000011</v>
      </c>
      <c r="F247" s="48">
        <v>0.39415830000000029</v>
      </c>
      <c r="G247" s="28"/>
    </row>
    <row r="248" spans="1:7" ht="25.5">
      <c r="A248" s="12" t="s">
        <v>90</v>
      </c>
      <c r="B248" s="3">
        <v>0.93</v>
      </c>
      <c r="C248" s="3">
        <v>0</v>
      </c>
      <c r="D248" s="35">
        <v>0</v>
      </c>
      <c r="E248" s="36">
        <v>0</v>
      </c>
      <c r="F248" s="48">
        <v>0</v>
      </c>
      <c r="G248" s="32" t="s">
        <v>173</v>
      </c>
    </row>
    <row r="249" spans="1:7">
      <c r="A249" s="12" t="s">
        <v>91</v>
      </c>
      <c r="B249" s="21">
        <v>1.06</v>
      </c>
      <c r="C249" s="21">
        <v>1.06</v>
      </c>
      <c r="D249" s="35">
        <v>0.71115700000000004</v>
      </c>
      <c r="E249" s="36">
        <f>C249-D249</f>
        <v>0.34884300000000001</v>
      </c>
      <c r="F249" s="48">
        <v>0.10465289999999999</v>
      </c>
      <c r="G249" s="28"/>
    </row>
    <row r="250" spans="1:7" ht="15" customHeight="1">
      <c r="A250" s="12" t="s">
        <v>92</v>
      </c>
      <c r="B250" s="34">
        <v>1.03</v>
      </c>
      <c r="C250" s="34">
        <v>1.03</v>
      </c>
      <c r="D250" s="35">
        <v>0.51259600000000005</v>
      </c>
      <c r="E250" s="36">
        <f>C250-D250</f>
        <v>0.51740399999999998</v>
      </c>
      <c r="F250" s="48">
        <v>0.1552212</v>
      </c>
      <c r="G250" s="28" t="s">
        <v>123</v>
      </c>
    </row>
    <row r="251" spans="1:7" ht="13.5" thickBot="1">
      <c r="A251" s="70" t="s">
        <v>93</v>
      </c>
      <c r="B251" s="18">
        <v>0.48</v>
      </c>
      <c r="C251" s="18">
        <v>0.48</v>
      </c>
      <c r="D251" s="54">
        <v>0.20772699999999999</v>
      </c>
      <c r="E251" s="66">
        <f>C251-D251</f>
        <v>0.27227299999999999</v>
      </c>
      <c r="F251" s="88">
        <v>8.1681899999999988E-2</v>
      </c>
      <c r="G251" s="29" t="s">
        <v>123</v>
      </c>
    </row>
    <row r="252" spans="1:7" ht="13.5" thickBot="1">
      <c r="A252" s="105" t="s">
        <v>323</v>
      </c>
      <c r="B252" s="106">
        <f>SUM(B226:B251)</f>
        <v>203.45000000000002</v>
      </c>
      <c r="C252" s="106">
        <f>SUM(C226:C251)</f>
        <v>202.52</v>
      </c>
      <c r="D252" s="106">
        <f>SUM(D226:D251)</f>
        <v>85.457373000000004</v>
      </c>
      <c r="E252" s="106">
        <f>SUM(E226:E251)</f>
        <v>117.06262700000001</v>
      </c>
      <c r="F252" s="106">
        <f>SUM(F226:F251)</f>
        <v>35.118788099999996</v>
      </c>
      <c r="G252" s="104"/>
    </row>
    <row r="253" spans="1:7" ht="15.75" customHeight="1" thickBot="1">
      <c r="A253" s="128" t="s">
        <v>274</v>
      </c>
      <c r="B253" s="129"/>
      <c r="C253" s="129"/>
      <c r="D253" s="129"/>
      <c r="E253" s="129"/>
      <c r="F253" s="129"/>
      <c r="G253" s="130"/>
    </row>
    <row r="254" spans="1:7">
      <c r="A254" s="33" t="s">
        <v>95</v>
      </c>
      <c r="B254" s="83">
        <v>6.99</v>
      </c>
      <c r="C254" s="83">
        <v>6.99</v>
      </c>
      <c r="D254" s="40">
        <v>3.6066099999999994</v>
      </c>
      <c r="E254" s="50">
        <f>C254-D254</f>
        <v>3.3833900000000008</v>
      </c>
      <c r="F254" s="42">
        <v>1.0150170000000003</v>
      </c>
      <c r="G254" s="27"/>
    </row>
    <row r="255" spans="1:7">
      <c r="A255" s="72" t="s">
        <v>279</v>
      </c>
      <c r="B255" s="84">
        <v>40</v>
      </c>
      <c r="C255" s="84">
        <v>40</v>
      </c>
      <c r="D255" s="35">
        <v>33.726920000000007</v>
      </c>
      <c r="E255" s="52">
        <f>C255-D255</f>
        <v>6.2730799999999931</v>
      </c>
      <c r="F255" s="44">
        <v>1.8819239999999979</v>
      </c>
      <c r="G255" s="28"/>
    </row>
    <row r="256" spans="1:7">
      <c r="A256" s="72" t="s">
        <v>96</v>
      </c>
      <c r="B256" s="84">
        <v>15.32</v>
      </c>
      <c r="C256" s="84">
        <v>15.32</v>
      </c>
      <c r="D256" s="35">
        <v>8.8854699999999962</v>
      </c>
      <c r="E256" s="52">
        <f t="shared" ref="E256:E274" si="14">C256-D256</f>
        <v>6.4345300000000041</v>
      </c>
      <c r="F256" s="44">
        <v>1.930359000000001</v>
      </c>
      <c r="G256" s="28"/>
    </row>
    <row r="257" spans="1:7">
      <c r="A257" s="72" t="s">
        <v>97</v>
      </c>
      <c r="B257" s="84">
        <v>48.319999999999993</v>
      </c>
      <c r="C257" s="84">
        <v>48.319999999999993</v>
      </c>
      <c r="D257" s="35">
        <v>24.414740000000005</v>
      </c>
      <c r="E257" s="52">
        <f t="shared" si="14"/>
        <v>23.905259999999988</v>
      </c>
      <c r="F257" s="44">
        <v>7.1715779999999958</v>
      </c>
      <c r="G257" s="28"/>
    </row>
    <row r="258" spans="1:7">
      <c r="A258" s="72" t="s">
        <v>98</v>
      </c>
      <c r="B258" s="84">
        <v>5.4</v>
      </c>
      <c r="C258" s="84">
        <v>5.4</v>
      </c>
      <c r="D258" s="35">
        <v>3.2143999999999999</v>
      </c>
      <c r="E258" s="52">
        <f t="shared" si="14"/>
        <v>2.1856000000000004</v>
      </c>
      <c r="F258" s="44">
        <v>0.65568000000000015</v>
      </c>
      <c r="G258" s="28"/>
    </row>
    <row r="259" spans="1:7">
      <c r="A259" s="72" t="s">
        <v>99</v>
      </c>
      <c r="B259" s="84">
        <v>1.86</v>
      </c>
      <c r="C259" s="84">
        <v>1.86</v>
      </c>
      <c r="D259" s="35">
        <v>1.8502400000000001</v>
      </c>
      <c r="E259" s="52">
        <f t="shared" si="14"/>
        <v>9.7599999999999909E-3</v>
      </c>
      <c r="F259" s="44">
        <v>2.9279999999999974E-3</v>
      </c>
      <c r="G259" s="28"/>
    </row>
    <row r="260" spans="1:7">
      <c r="A260" s="72" t="s">
        <v>278</v>
      </c>
      <c r="B260" s="85">
        <v>15.32</v>
      </c>
      <c r="C260" s="85">
        <v>15.32</v>
      </c>
      <c r="D260" s="35">
        <v>5.0567900000000003</v>
      </c>
      <c r="E260" s="52">
        <f t="shared" si="14"/>
        <v>10.263210000000001</v>
      </c>
      <c r="F260" s="44">
        <v>3.0789629999999999</v>
      </c>
      <c r="G260" s="28"/>
    </row>
    <row r="261" spans="1:7">
      <c r="A261" s="72" t="s">
        <v>100</v>
      </c>
      <c r="B261" s="84">
        <v>1.86</v>
      </c>
      <c r="C261" s="84">
        <v>1.86</v>
      </c>
      <c r="D261" s="35">
        <v>2.1906600000000003</v>
      </c>
      <c r="E261" s="52">
        <v>0</v>
      </c>
      <c r="F261" s="44">
        <v>0</v>
      </c>
      <c r="G261" s="28"/>
    </row>
    <row r="262" spans="1:7">
      <c r="A262" s="72" t="s">
        <v>101</v>
      </c>
      <c r="B262" s="84">
        <v>8.6</v>
      </c>
      <c r="C262" s="84">
        <v>8.6</v>
      </c>
      <c r="D262" s="35">
        <v>5.7311499999999977</v>
      </c>
      <c r="E262" s="52">
        <f t="shared" si="14"/>
        <v>2.8688500000000019</v>
      </c>
      <c r="F262" s="44">
        <v>0.86065500000000061</v>
      </c>
      <c r="G262" s="28"/>
    </row>
    <row r="263" spans="1:7">
      <c r="A263" s="72" t="s">
        <v>102</v>
      </c>
      <c r="B263" s="84">
        <v>1.86</v>
      </c>
      <c r="C263" s="84">
        <v>1.86</v>
      </c>
      <c r="D263" s="35">
        <v>1.9180599999999999</v>
      </c>
      <c r="E263" s="52">
        <v>0</v>
      </c>
      <c r="F263" s="44">
        <v>0</v>
      </c>
      <c r="G263" s="28"/>
    </row>
    <row r="264" spans="1:7">
      <c r="A264" s="72" t="s">
        <v>103</v>
      </c>
      <c r="B264" s="84">
        <v>13.32</v>
      </c>
      <c r="C264" s="84">
        <v>13.32</v>
      </c>
      <c r="D264" s="35">
        <v>12.641780000000006</v>
      </c>
      <c r="E264" s="52">
        <f t="shared" si="14"/>
        <v>0.67821999999999427</v>
      </c>
      <c r="F264" s="44">
        <v>0.20346599999999829</v>
      </c>
      <c r="G264" s="28"/>
    </row>
    <row r="265" spans="1:7">
      <c r="A265" s="72" t="s">
        <v>104</v>
      </c>
      <c r="B265" s="84">
        <v>8.5</v>
      </c>
      <c r="C265" s="84">
        <v>8.5</v>
      </c>
      <c r="D265" s="35">
        <v>7.156010000000002</v>
      </c>
      <c r="E265" s="52">
        <f t="shared" si="14"/>
        <v>1.343989999999998</v>
      </c>
      <c r="F265" s="44">
        <v>0.40319699999999942</v>
      </c>
      <c r="G265" s="28"/>
    </row>
    <row r="266" spans="1:7">
      <c r="A266" s="72" t="s">
        <v>105</v>
      </c>
      <c r="B266" s="84">
        <v>2.1640000000000001</v>
      </c>
      <c r="C266" s="84">
        <v>2.1640000000000001</v>
      </c>
      <c r="D266" s="35">
        <v>1.3679000000000001</v>
      </c>
      <c r="E266" s="52">
        <f t="shared" si="14"/>
        <v>0.79610000000000003</v>
      </c>
      <c r="F266" s="44">
        <v>0.23883000000000001</v>
      </c>
      <c r="G266" s="28"/>
    </row>
    <row r="267" spans="1:7">
      <c r="A267" s="72" t="s">
        <v>106</v>
      </c>
      <c r="B267" s="84">
        <v>1.86</v>
      </c>
      <c r="C267" s="84">
        <v>1.86</v>
      </c>
      <c r="D267" s="35">
        <v>1.5629</v>
      </c>
      <c r="E267" s="52">
        <f t="shared" si="14"/>
        <v>0.29710000000000014</v>
      </c>
      <c r="F267" s="44">
        <v>0.50763000000000003</v>
      </c>
      <c r="G267" s="28"/>
    </row>
    <row r="268" spans="1:7">
      <c r="A268" s="72" t="s">
        <v>276</v>
      </c>
      <c r="B268" s="84">
        <v>1.395</v>
      </c>
      <c r="C268" s="84">
        <v>1.395</v>
      </c>
      <c r="D268" s="35">
        <v>0.82197000000000009</v>
      </c>
      <c r="E268" s="52">
        <f t="shared" si="14"/>
        <v>0.57302999999999993</v>
      </c>
      <c r="F268" s="44">
        <v>0</v>
      </c>
      <c r="G268" s="28"/>
    </row>
    <row r="269" spans="1:7">
      <c r="A269" s="72" t="s">
        <v>277</v>
      </c>
      <c r="B269" s="84">
        <v>1.395</v>
      </c>
      <c r="C269" s="84">
        <v>1.395</v>
      </c>
      <c r="D269" s="35">
        <v>0.91329000000000005</v>
      </c>
      <c r="E269" s="52">
        <f t="shared" si="14"/>
        <v>0.48170999999999997</v>
      </c>
      <c r="F269" s="44">
        <v>0.144513</v>
      </c>
      <c r="G269" s="28"/>
    </row>
    <row r="270" spans="1:7">
      <c r="A270" s="72" t="s">
        <v>107</v>
      </c>
      <c r="B270" s="84">
        <v>13.32</v>
      </c>
      <c r="C270" s="84">
        <v>13.32</v>
      </c>
      <c r="D270" s="35">
        <v>3.9568899999999996</v>
      </c>
      <c r="E270" s="52">
        <f t="shared" si="14"/>
        <v>9.3631100000000007</v>
      </c>
      <c r="F270" s="44">
        <v>2.8089330000000001</v>
      </c>
      <c r="G270" s="28"/>
    </row>
    <row r="271" spans="1:7">
      <c r="A271" s="72" t="s">
        <v>108</v>
      </c>
      <c r="B271" s="84">
        <v>2.58</v>
      </c>
      <c r="C271" s="84">
        <v>2.58</v>
      </c>
      <c r="D271" s="35">
        <v>1.4530000000000001</v>
      </c>
      <c r="E271" s="52">
        <f t="shared" si="14"/>
        <v>1.127</v>
      </c>
      <c r="F271" s="44">
        <v>0.33810000000000001</v>
      </c>
      <c r="G271" s="28"/>
    </row>
    <row r="272" spans="1:7">
      <c r="A272" s="72" t="s">
        <v>109</v>
      </c>
      <c r="B272" s="84">
        <v>3.87</v>
      </c>
      <c r="C272" s="84">
        <v>3.87</v>
      </c>
      <c r="D272" s="35">
        <v>1.34958</v>
      </c>
      <c r="E272" s="52">
        <f t="shared" si="14"/>
        <v>2.5204200000000001</v>
      </c>
      <c r="F272" s="44">
        <v>0.75612599999999996</v>
      </c>
      <c r="G272" s="28"/>
    </row>
    <row r="273" spans="1:7">
      <c r="A273" s="72" t="s">
        <v>110</v>
      </c>
      <c r="B273" s="84">
        <v>1.395</v>
      </c>
      <c r="C273" s="84">
        <v>1.395</v>
      </c>
      <c r="D273" s="35">
        <v>0.43</v>
      </c>
      <c r="E273" s="52">
        <f t="shared" si="14"/>
        <v>0.96500000000000008</v>
      </c>
      <c r="F273" s="44">
        <v>0.28950000000000004</v>
      </c>
      <c r="G273" s="28"/>
    </row>
    <row r="274" spans="1:7">
      <c r="A274" s="72" t="s">
        <v>111</v>
      </c>
      <c r="B274" s="84">
        <v>24.509999999999998</v>
      </c>
      <c r="C274" s="84">
        <v>24.509999999999998</v>
      </c>
      <c r="D274" s="35">
        <v>24.213000000000001</v>
      </c>
      <c r="E274" s="52">
        <f t="shared" si="14"/>
        <v>0.29699999999999704</v>
      </c>
      <c r="F274" s="44">
        <v>8.909999999999911E-2</v>
      </c>
      <c r="G274" s="28"/>
    </row>
    <row r="275" spans="1:7" ht="13.5" thickBot="1">
      <c r="A275" s="71" t="s">
        <v>275</v>
      </c>
      <c r="B275" s="86">
        <v>0.55799999999999994</v>
      </c>
      <c r="C275" s="86">
        <v>0.55799999999999994</v>
      </c>
      <c r="D275" s="54">
        <v>0.70039999999999991</v>
      </c>
      <c r="E275" s="55">
        <v>0</v>
      </c>
      <c r="F275" s="47">
        <v>0</v>
      </c>
      <c r="G275" s="29"/>
    </row>
    <row r="276" spans="1:7" ht="13.5" thickBot="1">
      <c r="A276" s="102" t="s">
        <v>322</v>
      </c>
      <c r="B276" s="103">
        <f>SUM(B254:B275)</f>
        <v>220.39700000000005</v>
      </c>
      <c r="C276" s="103">
        <f>SUM(C254:C275)</f>
        <v>220.39700000000005</v>
      </c>
      <c r="D276" s="103">
        <f>SUM(D254:D275)</f>
        <v>147.16176000000002</v>
      </c>
      <c r="E276" s="103">
        <f>SUM(E254:E275)</f>
        <v>73.766359999999992</v>
      </c>
      <c r="F276" s="103">
        <f>SUM(F254:F275)</f>
        <v>22.376498999999988</v>
      </c>
      <c r="G276" s="104"/>
    </row>
    <row r="277" spans="1:7" ht="13.5" thickBot="1">
      <c r="A277" s="131" t="s">
        <v>282</v>
      </c>
      <c r="B277" s="132"/>
      <c r="C277" s="132"/>
      <c r="D277" s="132"/>
      <c r="E277" s="132"/>
      <c r="F277" s="132"/>
      <c r="G277" s="133"/>
    </row>
    <row r="278" spans="1:7">
      <c r="A278" s="23" t="s">
        <v>319</v>
      </c>
      <c r="B278" s="2">
        <v>3.15</v>
      </c>
      <c r="C278" s="2">
        <v>3.15</v>
      </c>
      <c r="D278" s="40">
        <v>2.10770780310144</v>
      </c>
      <c r="E278" s="50">
        <f t="shared" ref="E278:E290" si="15">C278-D278</f>
        <v>1.0422921968985599</v>
      </c>
      <c r="F278" s="42">
        <v>0.31268765906956797</v>
      </c>
      <c r="G278" s="27"/>
    </row>
    <row r="279" spans="1:7">
      <c r="A279" s="12" t="s">
        <v>318</v>
      </c>
      <c r="B279" s="3">
        <v>19.98</v>
      </c>
      <c r="C279" s="3">
        <v>19.98</v>
      </c>
      <c r="D279" s="35">
        <v>7.7166447790985853</v>
      </c>
      <c r="E279" s="52">
        <f t="shared" si="15"/>
        <v>12.263355220901415</v>
      </c>
      <c r="F279" s="44">
        <v>3.6790065662704245</v>
      </c>
      <c r="G279" s="28"/>
    </row>
    <row r="280" spans="1:7">
      <c r="A280" s="12" t="s">
        <v>316</v>
      </c>
      <c r="B280" s="3">
        <v>30</v>
      </c>
      <c r="C280" s="3">
        <v>30</v>
      </c>
      <c r="D280" s="35">
        <v>10.494612927104185</v>
      </c>
      <c r="E280" s="52">
        <f t="shared" si="15"/>
        <v>19.505387072895815</v>
      </c>
      <c r="F280" s="44">
        <v>5.8516161218687444</v>
      </c>
      <c r="G280" s="28"/>
    </row>
    <row r="281" spans="1:7">
      <c r="A281" s="12" t="s">
        <v>317</v>
      </c>
      <c r="B281" s="3">
        <v>1.008</v>
      </c>
      <c r="C281" s="3">
        <v>1.008</v>
      </c>
      <c r="D281" s="35">
        <v>0.10031212233216003</v>
      </c>
      <c r="E281" s="52">
        <f t="shared" si="15"/>
        <v>0.90768787766783998</v>
      </c>
      <c r="F281" s="44">
        <v>0.27230636330035202</v>
      </c>
      <c r="G281" s="28"/>
    </row>
    <row r="282" spans="1:7">
      <c r="A282" s="12" t="s">
        <v>315</v>
      </c>
      <c r="B282" s="3">
        <v>9</v>
      </c>
      <c r="C282" s="3">
        <v>9</v>
      </c>
      <c r="D282" s="35">
        <v>2.1358014831374401</v>
      </c>
      <c r="E282" s="52">
        <f t="shared" si="15"/>
        <v>6.8641985168625599</v>
      </c>
      <c r="F282" s="44">
        <v>2.0592595550587678</v>
      </c>
      <c r="G282" s="28"/>
    </row>
    <row r="283" spans="1:7">
      <c r="A283" s="74" t="s">
        <v>314</v>
      </c>
      <c r="B283" s="3">
        <v>30</v>
      </c>
      <c r="C283" s="3">
        <v>30</v>
      </c>
      <c r="D283" s="35">
        <v>11.178264396472343</v>
      </c>
      <c r="E283" s="52">
        <f t="shared" si="15"/>
        <v>18.821735603527657</v>
      </c>
      <c r="F283" s="44">
        <v>5.6465206810582966</v>
      </c>
      <c r="G283" s="28"/>
    </row>
    <row r="284" spans="1:7">
      <c r="A284" s="74" t="s">
        <v>313</v>
      </c>
      <c r="B284" s="3">
        <v>6.3</v>
      </c>
      <c r="C284" s="3">
        <v>5.67</v>
      </c>
      <c r="D284" s="35">
        <v>2.7377574516541441</v>
      </c>
      <c r="E284" s="52">
        <f t="shared" si="15"/>
        <v>2.9322425483458558</v>
      </c>
      <c r="F284" s="44">
        <v>0.87967276450375675</v>
      </c>
      <c r="G284" s="28"/>
    </row>
    <row r="285" spans="1:7">
      <c r="A285" s="74" t="s">
        <v>312</v>
      </c>
      <c r="B285" s="3">
        <v>5.08</v>
      </c>
      <c r="C285" s="3">
        <v>5.08</v>
      </c>
      <c r="D285" s="35">
        <v>2.8905213118636803</v>
      </c>
      <c r="E285" s="52">
        <f t="shared" si="15"/>
        <v>2.1894786881363197</v>
      </c>
      <c r="F285" s="44">
        <v>0.6568436064408959</v>
      </c>
      <c r="G285" s="28"/>
    </row>
    <row r="286" spans="1:7">
      <c r="A286" s="12" t="s">
        <v>311</v>
      </c>
      <c r="B286" s="3">
        <v>10.29</v>
      </c>
      <c r="C286" s="3">
        <v>10.29</v>
      </c>
      <c r="D286" s="35">
        <v>5.9349045849461888</v>
      </c>
      <c r="E286" s="52">
        <f t="shared" si="15"/>
        <v>4.3550954150538104</v>
      </c>
      <c r="F286" s="44">
        <v>1.3065286245161432</v>
      </c>
      <c r="G286" s="28"/>
    </row>
    <row r="287" spans="1:7">
      <c r="A287" s="74" t="s">
        <v>310</v>
      </c>
      <c r="B287" s="3">
        <v>3.44</v>
      </c>
      <c r="C287" s="3">
        <v>3.44</v>
      </c>
      <c r="D287" s="35">
        <v>1.2677434890724799</v>
      </c>
      <c r="E287" s="52">
        <f t="shared" si="15"/>
        <v>2.1722565109275198</v>
      </c>
      <c r="F287" s="44">
        <v>0.65167695327825603</v>
      </c>
      <c r="G287" s="28"/>
    </row>
    <row r="288" spans="1:7">
      <c r="A288" s="75" t="s">
        <v>309</v>
      </c>
      <c r="B288" s="3">
        <v>0.84999999999999987</v>
      </c>
      <c r="C288" s="3">
        <v>0.84999999999999987</v>
      </c>
      <c r="D288" s="35">
        <v>0.73567805036544021</v>
      </c>
      <c r="E288" s="52">
        <f t="shared" si="15"/>
        <v>0.11432194963455966</v>
      </c>
      <c r="F288" s="44">
        <v>3.4296584890367895E-2</v>
      </c>
      <c r="G288" s="28" t="s">
        <v>123</v>
      </c>
    </row>
    <row r="289" spans="1:7">
      <c r="A289" s="74" t="s">
        <v>308</v>
      </c>
      <c r="B289" s="3">
        <v>1.72</v>
      </c>
      <c r="C289" s="3">
        <v>1.72</v>
      </c>
      <c r="D289" s="35">
        <v>0.38797015108895999</v>
      </c>
      <c r="E289" s="52">
        <f t="shared" si="15"/>
        <v>1.33202984891104</v>
      </c>
      <c r="F289" s="44">
        <v>0.39960895467331198</v>
      </c>
      <c r="G289" s="28"/>
    </row>
    <row r="290" spans="1:7">
      <c r="A290" s="12" t="s">
        <v>307</v>
      </c>
      <c r="B290" s="3">
        <v>10</v>
      </c>
      <c r="C290" s="3">
        <v>10</v>
      </c>
      <c r="D290" s="35">
        <v>5.7983443738300799</v>
      </c>
      <c r="E290" s="52">
        <f t="shared" si="15"/>
        <v>4.2016556261699201</v>
      </c>
      <c r="F290" s="44">
        <v>1.260496687850976</v>
      </c>
      <c r="G290" s="28"/>
    </row>
    <row r="291" spans="1:7">
      <c r="A291" s="74" t="s">
        <v>305</v>
      </c>
      <c r="B291" s="3">
        <v>5.16</v>
      </c>
      <c r="C291" s="3">
        <v>5.16</v>
      </c>
      <c r="D291" s="35">
        <v>1.6928605225425601</v>
      </c>
      <c r="E291" s="52">
        <v>0</v>
      </c>
      <c r="F291" s="44">
        <v>0</v>
      </c>
      <c r="G291" s="28"/>
    </row>
    <row r="292" spans="1:7">
      <c r="A292" s="12" t="s">
        <v>306</v>
      </c>
      <c r="B292" s="3">
        <v>6.88</v>
      </c>
      <c r="C292" s="3">
        <v>5.16</v>
      </c>
      <c r="D292" s="35">
        <v>5.5534381586435533</v>
      </c>
      <c r="E292" s="52">
        <v>0</v>
      </c>
      <c r="F292" s="44">
        <v>0</v>
      </c>
      <c r="G292" s="28"/>
    </row>
    <row r="293" spans="1:7">
      <c r="A293" s="74" t="s">
        <v>304</v>
      </c>
      <c r="B293" s="3">
        <v>5.32</v>
      </c>
      <c r="C293" s="3">
        <v>5.32</v>
      </c>
      <c r="D293" s="35">
        <v>1.9190782377086399</v>
      </c>
      <c r="E293" s="52">
        <f t="shared" ref="E293:E301" si="16">C293-D293</f>
        <v>3.4009217622913601</v>
      </c>
      <c r="F293" s="44">
        <v>1.020276528687408</v>
      </c>
      <c r="G293" s="28"/>
    </row>
    <row r="294" spans="1:7">
      <c r="A294" s="74" t="s">
        <v>303</v>
      </c>
      <c r="B294" s="3">
        <v>7.74</v>
      </c>
      <c r="C294" s="3">
        <v>7.74</v>
      </c>
      <c r="D294" s="35">
        <v>5.35044615323456</v>
      </c>
      <c r="E294" s="52">
        <f t="shared" si="16"/>
        <v>2.3895538467654402</v>
      </c>
      <c r="F294" s="44">
        <v>0.71686615402963216</v>
      </c>
      <c r="G294" s="28"/>
    </row>
    <row r="295" spans="1:7">
      <c r="A295" s="74" t="s">
        <v>301</v>
      </c>
      <c r="B295" s="21">
        <v>2.9239999999999999</v>
      </c>
      <c r="C295" s="21">
        <v>2.9239999999999999</v>
      </c>
      <c r="D295" s="35">
        <v>2.1021446066363998</v>
      </c>
      <c r="E295" s="52">
        <f t="shared" si="16"/>
        <v>0.82185539336360014</v>
      </c>
      <c r="F295" s="44">
        <v>0.24655661800908002</v>
      </c>
      <c r="G295" s="28"/>
    </row>
    <row r="296" spans="1:7">
      <c r="A296" s="12" t="s">
        <v>302</v>
      </c>
      <c r="B296" s="3">
        <v>2.25</v>
      </c>
      <c r="C296" s="3">
        <v>1.72</v>
      </c>
      <c r="D296" s="35">
        <v>0.3452851170456</v>
      </c>
      <c r="E296" s="52">
        <f t="shared" si="16"/>
        <v>1.3747148829544</v>
      </c>
      <c r="F296" s="44">
        <v>0.41241446488632</v>
      </c>
      <c r="G296" s="28"/>
    </row>
    <row r="297" spans="1:7">
      <c r="A297" s="75" t="s">
        <v>299</v>
      </c>
      <c r="B297" s="3">
        <v>0.30099999999999999</v>
      </c>
      <c r="C297" s="3">
        <v>0.30099999999999999</v>
      </c>
      <c r="D297" s="35">
        <v>0.11482379614079997</v>
      </c>
      <c r="E297" s="52">
        <f t="shared" si="16"/>
        <v>0.18617620385920003</v>
      </c>
      <c r="F297" s="44">
        <v>5.585286115776001E-2</v>
      </c>
      <c r="G297" s="28" t="s">
        <v>123</v>
      </c>
    </row>
    <row r="298" spans="1:7">
      <c r="A298" s="75" t="s">
        <v>300</v>
      </c>
      <c r="B298" s="3">
        <v>0.32200000000000001</v>
      </c>
      <c r="C298" s="3">
        <v>0.32200000000000001</v>
      </c>
      <c r="D298" s="35">
        <v>9.7495337231999976E-2</v>
      </c>
      <c r="E298" s="52">
        <f t="shared" si="16"/>
        <v>0.22450466276800002</v>
      </c>
      <c r="F298" s="44">
        <v>6.7351398830400006E-2</v>
      </c>
      <c r="G298" s="28" t="s">
        <v>123</v>
      </c>
    </row>
    <row r="299" spans="1:7">
      <c r="A299" s="74" t="s">
        <v>298</v>
      </c>
      <c r="B299" s="3">
        <v>0.92699999999999994</v>
      </c>
      <c r="C299" s="3">
        <v>0.51500000000000001</v>
      </c>
      <c r="D299" s="35">
        <v>0.32255712561599997</v>
      </c>
      <c r="E299" s="52">
        <f t="shared" si="16"/>
        <v>0.19244287438400004</v>
      </c>
      <c r="F299" s="44">
        <v>5.7732862315200008E-2</v>
      </c>
      <c r="G299" s="28" t="s">
        <v>123</v>
      </c>
    </row>
    <row r="300" spans="1:7">
      <c r="A300" s="75" t="s">
        <v>297</v>
      </c>
      <c r="B300" s="3">
        <v>0.29199999999999998</v>
      </c>
      <c r="C300" s="3">
        <v>0.29199999999999998</v>
      </c>
      <c r="D300" s="35">
        <v>9.6146199503999955E-2</v>
      </c>
      <c r="E300" s="52">
        <f t="shared" si="16"/>
        <v>0.19585380049600004</v>
      </c>
      <c r="F300" s="44">
        <v>5.8756140148800012E-2</v>
      </c>
      <c r="G300" s="28" t="s">
        <v>123</v>
      </c>
    </row>
    <row r="301" spans="1:7">
      <c r="A301" s="75" t="s">
        <v>296</v>
      </c>
      <c r="B301" s="3">
        <v>0.82399999999999995</v>
      </c>
      <c r="C301" s="3">
        <v>0.41199999999999998</v>
      </c>
      <c r="D301" s="35">
        <v>0.33403045478400001</v>
      </c>
      <c r="E301" s="52">
        <f t="shared" si="16"/>
        <v>7.7969545215999969E-2</v>
      </c>
      <c r="F301" s="44">
        <v>2.3390863564799993E-2</v>
      </c>
      <c r="G301" s="28" t="s">
        <v>123</v>
      </c>
    </row>
    <row r="302" spans="1:7">
      <c r="A302" s="75" t="s">
        <v>295</v>
      </c>
      <c r="B302" s="3">
        <v>0.96</v>
      </c>
      <c r="C302" s="3">
        <v>0.48</v>
      </c>
      <c r="D302" s="35">
        <v>0.53291858100479994</v>
      </c>
      <c r="E302" s="52">
        <v>0</v>
      </c>
      <c r="F302" s="44">
        <v>0</v>
      </c>
      <c r="G302" s="28" t="s">
        <v>123</v>
      </c>
    </row>
    <row r="303" spans="1:7">
      <c r="A303" s="75" t="s">
        <v>294</v>
      </c>
      <c r="B303" s="3">
        <v>0.99199999999999999</v>
      </c>
      <c r="C303" s="3">
        <v>0.496</v>
      </c>
      <c r="D303" s="35">
        <v>0.29699152761600001</v>
      </c>
      <c r="E303" s="52">
        <f>C303-D303</f>
        <v>0.19900847238399999</v>
      </c>
      <c r="F303" s="44">
        <v>5.9702541715199994E-2</v>
      </c>
      <c r="G303" s="28" t="s">
        <v>123</v>
      </c>
    </row>
    <row r="304" spans="1:7">
      <c r="A304" s="75" t="s">
        <v>293</v>
      </c>
      <c r="B304" s="3">
        <v>0.20399999999999999</v>
      </c>
      <c r="C304" s="3">
        <v>0.20399999999999999</v>
      </c>
      <c r="D304" s="35">
        <v>6.9296546208095999E-2</v>
      </c>
      <c r="E304" s="52">
        <f>C304-D304</f>
        <v>0.13470345379190399</v>
      </c>
      <c r="F304" s="44">
        <v>4.0411036137571195E-2</v>
      </c>
      <c r="G304" s="28" t="s">
        <v>123</v>
      </c>
    </row>
    <row r="305" spans="1:7">
      <c r="A305" s="74" t="s">
        <v>292</v>
      </c>
      <c r="B305" s="3">
        <v>6.33</v>
      </c>
      <c r="C305" s="3">
        <v>5.67</v>
      </c>
      <c r="D305" s="35">
        <v>3.5991510442055681</v>
      </c>
      <c r="E305" s="52">
        <f>C305-D305</f>
        <v>2.0708489557944318</v>
      </c>
      <c r="F305" s="44">
        <v>0.62125468673832951</v>
      </c>
      <c r="G305" s="28"/>
    </row>
    <row r="306" spans="1:7">
      <c r="A306" s="74" t="s">
        <v>291</v>
      </c>
      <c r="B306" s="3">
        <v>0.65</v>
      </c>
      <c r="C306" s="3">
        <v>0.65</v>
      </c>
      <c r="D306" s="35">
        <v>0.65888437577327996</v>
      </c>
      <c r="E306" s="52">
        <v>0</v>
      </c>
      <c r="F306" s="44">
        <v>0</v>
      </c>
      <c r="G306" s="28"/>
    </row>
    <row r="307" spans="1:7">
      <c r="A307" s="74" t="s">
        <v>290</v>
      </c>
      <c r="B307" s="3">
        <v>12.99</v>
      </c>
      <c r="C307" s="3">
        <v>8.66</v>
      </c>
      <c r="D307" s="35">
        <v>2.913292882155456</v>
      </c>
      <c r="E307" s="52">
        <f t="shared" ref="E307:E314" si="17">C307-D307</f>
        <v>5.7467071178445437</v>
      </c>
      <c r="F307" s="44">
        <v>1.7240121353533631</v>
      </c>
      <c r="G307" s="28"/>
    </row>
    <row r="308" spans="1:7">
      <c r="A308" s="74" t="s">
        <v>289</v>
      </c>
      <c r="B308" s="21">
        <v>1.42</v>
      </c>
      <c r="C308" s="89">
        <v>1.42</v>
      </c>
      <c r="D308" s="35">
        <v>0.36103733398079996</v>
      </c>
      <c r="E308" s="52">
        <f t="shared" si="17"/>
        <v>1.0589626660192</v>
      </c>
      <c r="F308" s="44">
        <v>0.31768879980575998</v>
      </c>
      <c r="G308" s="28"/>
    </row>
    <row r="309" spans="1:7">
      <c r="A309" s="74" t="s">
        <v>288</v>
      </c>
      <c r="B309" s="21">
        <v>1.42</v>
      </c>
      <c r="C309" s="89">
        <v>1.42</v>
      </c>
      <c r="D309" s="35">
        <v>0.32103687311136009</v>
      </c>
      <c r="E309" s="52">
        <f t="shared" si="17"/>
        <v>1.09896312688864</v>
      </c>
      <c r="F309" s="44">
        <v>0.32968893806659194</v>
      </c>
      <c r="G309" s="28"/>
    </row>
    <row r="310" spans="1:7">
      <c r="A310" s="74" t="s">
        <v>287</v>
      </c>
      <c r="B310" s="3">
        <v>0.54</v>
      </c>
      <c r="C310" s="3">
        <v>0.54</v>
      </c>
      <c r="D310" s="35">
        <v>0.34065648725471998</v>
      </c>
      <c r="E310" s="52">
        <f t="shared" si="17"/>
        <v>0.19934351274528006</v>
      </c>
      <c r="F310" s="44">
        <v>5.9803053823584022E-2</v>
      </c>
      <c r="G310" s="28"/>
    </row>
    <row r="311" spans="1:7">
      <c r="A311" s="87" t="s">
        <v>286</v>
      </c>
      <c r="B311" s="3">
        <v>0.24</v>
      </c>
      <c r="C311" s="3">
        <v>0.24</v>
      </c>
      <c r="D311" s="35">
        <v>0.19179115289856</v>
      </c>
      <c r="E311" s="52">
        <f t="shared" si="17"/>
        <v>4.8208847101439994E-2</v>
      </c>
      <c r="F311" s="44">
        <v>1.4462654130431997E-2</v>
      </c>
      <c r="G311" s="28"/>
    </row>
    <row r="312" spans="1:7">
      <c r="A312" s="87" t="s">
        <v>285</v>
      </c>
      <c r="B312" s="3">
        <v>0.91500000000000004</v>
      </c>
      <c r="C312" s="3">
        <v>0.91500000000000004</v>
      </c>
      <c r="D312" s="35">
        <v>0.38560057439472006</v>
      </c>
      <c r="E312" s="52">
        <f t="shared" si="17"/>
        <v>0.52939942560527997</v>
      </c>
      <c r="F312" s="44">
        <v>0.15881982768158401</v>
      </c>
      <c r="G312" s="28"/>
    </row>
    <row r="313" spans="1:7">
      <c r="A313" s="87" t="s">
        <v>284</v>
      </c>
      <c r="B313" s="21">
        <v>0.64600000000000002</v>
      </c>
      <c r="C313" s="89">
        <v>0.64600000000000002</v>
      </c>
      <c r="D313" s="35">
        <v>0.24249447532367996</v>
      </c>
      <c r="E313" s="52">
        <f t="shared" si="17"/>
        <v>0.40350552467632006</v>
      </c>
      <c r="F313" s="44">
        <v>0.12105165740289602</v>
      </c>
      <c r="G313" s="28"/>
    </row>
    <row r="314" spans="1:7" ht="13.5" thickBot="1">
      <c r="A314" s="76" t="s">
        <v>283</v>
      </c>
      <c r="B314" s="22">
        <v>0.64600000000000002</v>
      </c>
      <c r="C314" s="90">
        <v>0.64600000000000002</v>
      </c>
      <c r="D314" s="54">
        <v>0.10755354767328</v>
      </c>
      <c r="E314" s="55">
        <f t="shared" si="17"/>
        <v>0.53844645232672006</v>
      </c>
      <c r="F314" s="47">
        <v>0.161533935698016</v>
      </c>
      <c r="G314" s="29"/>
    </row>
    <row r="315" spans="1:7" ht="13.5" thickBot="1">
      <c r="A315" s="99" t="s">
        <v>321</v>
      </c>
      <c r="B315" s="101">
        <f>SUM(B278:B314)</f>
        <v>191.71099999999996</v>
      </c>
      <c r="C315" s="101">
        <f>SUM(C278:C314)</f>
        <v>182.04099999999991</v>
      </c>
      <c r="D315" s="101">
        <f>SUM(D278:D314)</f>
        <v>81.435274034755565</v>
      </c>
      <c r="E315" s="101">
        <f>SUM(E278:E314)</f>
        <v>97.593827603208624</v>
      </c>
      <c r="F315" s="101">
        <f>SUM(F278:F314)</f>
        <v>29.278148280962583</v>
      </c>
      <c r="G315" s="100"/>
    </row>
    <row r="317" spans="1:7" ht="13.5" thickBot="1"/>
    <row r="318" spans="1:7" ht="13.5" thickBot="1">
      <c r="A318" s="81" t="s">
        <v>70</v>
      </c>
      <c r="B318" s="37">
        <v>903.78458000000035</v>
      </c>
      <c r="C318" s="37">
        <v>865.78888000000029</v>
      </c>
      <c r="D318" s="37">
        <v>439.77846</v>
      </c>
      <c r="E318" s="67">
        <v>373.09168000000005</v>
      </c>
      <c r="F318" s="94">
        <f>SUM(F6:F89)</f>
        <v>111.927504</v>
      </c>
    </row>
    <row r="319" spans="1:7" ht="13.5" thickBot="1">
      <c r="A319" s="81" t="s">
        <v>71</v>
      </c>
      <c r="B319" s="37">
        <v>107.59299999999995</v>
      </c>
      <c r="C319" s="37">
        <v>98.841999999999999</v>
      </c>
      <c r="D319" s="37">
        <v>46.017719999999997</v>
      </c>
      <c r="E319" s="67">
        <v>54.001999999999995</v>
      </c>
      <c r="F319" s="94">
        <f>SUM(F92:F116)</f>
        <v>16.200600000000001</v>
      </c>
    </row>
    <row r="320" spans="1:7" ht="13.5" thickBot="1">
      <c r="A320" s="81" t="s">
        <v>72</v>
      </c>
      <c r="B320" s="37">
        <v>198.05799999999996</v>
      </c>
      <c r="C320" s="37">
        <v>175.01599999999999</v>
      </c>
      <c r="D320" s="37">
        <v>57.92972799999999</v>
      </c>
      <c r="E320" s="67">
        <v>119.04942200000005</v>
      </c>
      <c r="F320" s="94">
        <f>SUM(F119:F186)</f>
        <v>35.714826599999995</v>
      </c>
    </row>
    <row r="321" spans="1:6" ht="13.5" thickBot="1">
      <c r="A321" s="81" t="s">
        <v>74</v>
      </c>
      <c r="B321" s="37">
        <v>305.00509999999991</v>
      </c>
      <c r="C321" s="37">
        <v>297.1450999999999</v>
      </c>
      <c r="D321" s="37">
        <v>116.80911999999999</v>
      </c>
      <c r="E321" s="67">
        <v>180.33597999999998</v>
      </c>
      <c r="F321" s="94">
        <f>SUM(F189:F223)</f>
        <v>54.100794000000015</v>
      </c>
    </row>
    <row r="322" spans="1:6" ht="13.5" thickBot="1">
      <c r="A322" s="81" t="s">
        <v>94</v>
      </c>
      <c r="B322" s="37">
        <v>203.45000000000002</v>
      </c>
      <c r="C322" s="37">
        <v>202.52</v>
      </c>
      <c r="D322" s="37">
        <v>85.457373000000004</v>
      </c>
      <c r="E322" s="67">
        <v>117.06262700000001</v>
      </c>
      <c r="F322" s="94">
        <f>SUM(F226:F251)</f>
        <v>35.118788099999996</v>
      </c>
    </row>
    <row r="323" spans="1:6" ht="13.5" thickBot="1">
      <c r="A323" s="73" t="s">
        <v>112</v>
      </c>
      <c r="B323" s="38">
        <v>220.39700000000002</v>
      </c>
      <c r="C323" s="38">
        <v>220.39700000000002</v>
      </c>
      <c r="D323" s="39">
        <v>147.16176000000002</v>
      </c>
      <c r="E323" s="39">
        <v>73.766359999999992</v>
      </c>
      <c r="F323" s="94">
        <f>SUM(F254:F275)</f>
        <v>22.376498999999988</v>
      </c>
    </row>
    <row r="324" spans="1:6" ht="13.5" thickBot="1">
      <c r="A324" s="91" t="s">
        <v>113</v>
      </c>
      <c r="B324" s="92">
        <v>191.71099999999996</v>
      </c>
      <c r="C324" s="92">
        <v>182.04099999999991</v>
      </c>
      <c r="D324" s="92">
        <v>81.435274034755565</v>
      </c>
      <c r="E324" s="93">
        <v>97.593827603208624</v>
      </c>
      <c r="F324" s="94">
        <f>SUM(F278:F314)</f>
        <v>29.278148280962583</v>
      </c>
    </row>
    <row r="325" spans="1:6" ht="13.5" thickBot="1">
      <c r="A325" s="95" t="s">
        <v>320</v>
      </c>
      <c r="B325" s="96">
        <f>SUM(B318:B324)</f>
        <v>2129.9986800000001</v>
      </c>
      <c r="C325" s="96">
        <f>SUM(C318:C324)</f>
        <v>2041.7499800000001</v>
      </c>
      <c r="D325" s="96">
        <f>SUM(D318:D324)</f>
        <v>974.58943503475552</v>
      </c>
      <c r="E325" s="97">
        <f>SUM(E318:E324)</f>
        <v>1014.9018966032087</v>
      </c>
      <c r="F325" s="98">
        <f>SUM(F318:F324)</f>
        <v>304.71715998096255</v>
      </c>
    </row>
  </sheetData>
  <mergeCells count="14">
    <mergeCell ref="A188:G188"/>
    <mergeCell ref="A225:G225"/>
    <mergeCell ref="E1:E3"/>
    <mergeCell ref="F1:F3"/>
    <mergeCell ref="G1:G3"/>
    <mergeCell ref="A1:A3"/>
    <mergeCell ref="B1:B3"/>
    <mergeCell ref="C1:C3"/>
    <mergeCell ref="A253:G253"/>
    <mergeCell ref="A277:G277"/>
    <mergeCell ref="D1:D3"/>
    <mergeCell ref="A5:G5"/>
    <mergeCell ref="A91:G91"/>
    <mergeCell ref="A118:G118"/>
  </mergeCells>
  <phoneticPr fontId="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user119</dc:creator>
  <cp:lastModifiedBy>user157</cp:lastModifiedBy>
  <dcterms:created xsi:type="dcterms:W3CDTF">2020-03-10T11:35:17Z</dcterms:created>
  <dcterms:modified xsi:type="dcterms:W3CDTF">2020-07-09T12:51:26Z</dcterms:modified>
</cp:coreProperties>
</file>