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1_30.03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B19" i="1" l="1"/>
  <c r="O20" i="1"/>
  <c r="N20" i="1"/>
  <c r="O19" i="1"/>
  <c r="N19" i="1"/>
  <c r="O18" i="1"/>
  <c r="N18" i="1"/>
  <c r="O17" i="1"/>
  <c r="N17" i="1"/>
  <c r="N15" i="1"/>
  <c r="O15" i="1"/>
</calcChain>
</file>

<file path=xl/sharedStrings.xml><?xml version="1.0" encoding="utf-8"?>
<sst xmlns="http://schemas.openxmlformats.org/spreadsheetml/2006/main" count="154" uniqueCount="99">
  <si>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</si>
  <si>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</si>
  <si>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</si>
  <si>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</si>
  <si>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</si>
  <si>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</si>
  <si>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</si>
  <si>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</si>
  <si>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</si>
  <si>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</si>
  <si>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</si>
  <si>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</si>
  <si>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</si>
  <si>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</si>
  <si>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</si>
  <si>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</si>
  <si>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</si>
  <si>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</si>
  <si>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</si>
  <si>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</si>
  <si>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</si>
  <si>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</si>
  <si>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</si>
  <si>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</si>
  <si>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</si>
  <si>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</si>
  <si>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</si>
  <si>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</si>
  <si>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</si>
  <si>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</si>
  <si>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</si>
  <si>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</si>
  <si>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</si>
  <si>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</si>
  <si>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</si>
  <si>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</si>
  <si>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</si>
  <si>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</si>
  <si>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</si>
  <si>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</si>
  <si>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</si>
  <si>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</si>
  <si>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</si>
  <si>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</si>
  <si>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</si>
  <si>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</si>
  <si>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</si>
  <si>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</si>
  <si>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</si>
  <si>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</si>
  <si>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</si>
  <si>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</si>
  <si>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</si>
  <si>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</si>
  <si>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</si>
  <si>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</si>
  <si>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</si>
  <si>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</si>
  <si>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</si>
  <si>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</si>
  <si>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</si>
  <si>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</si>
  <si>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Штука</t>
  </si>
  <si>
    <t>Товар</t>
  </si>
  <si>
    <t>УТВЕРЖДАЮ
НАЧАЛЬНИК УПРАВЛЕНИЯ ЗАКУПОК И МАТЕРИАЛЬНО-ТЕХНИЧЕСКОГО СНАБЖЕНИЯ 
ГУП РК "КРЫМТЕПЛОКОММУНЭНЕРГО" 
___________________ В.Н. Тарасов
"30" марта 2023 года</t>
  </si>
  <si>
    <t>28.13</t>
  </si>
  <si>
    <t>28.13.14.110</t>
  </si>
  <si>
    <t>Поставка насосного оборудования (насосы напольные)</t>
  </si>
  <si>
    <t>Аукцион в электронной форме, участниками которого могут быть только субъекты малого и среднего предпринимательства</t>
  </si>
  <si>
    <t>24.10
24.10
24.10
24.10
24.10</t>
  </si>
  <si>
    <t>24.10.31.000
24.10.62.121
24.10.65.113
24.10.71.110
24.10.71.130</t>
  </si>
  <si>
    <t>Товар
Товар
Товар
Товар
Товар</t>
  </si>
  <si>
    <t>Поставка металлопроката</t>
  </si>
  <si>
    <t>166
166
166
166
166</t>
  </si>
  <si>
    <t>Килограмм
Килограмм
Килограмм
Килограмм
Килограмм</t>
  </si>
  <si>
    <t>7320
6160
140
1550
160</t>
  </si>
  <si>
    <t>04.2023</t>
  </si>
  <si>
    <t>07.2023</t>
  </si>
  <si>
    <t>С</t>
  </si>
  <si>
    <t>N</t>
  </si>
  <si>
    <t>08.12
08.12</t>
  </si>
  <si>
    <t>08.12.12.140
08.12.12.140</t>
  </si>
  <si>
    <t>Поставка щебня</t>
  </si>
  <si>
    <t>Тонна;метрическая тонна (1000кг)</t>
  </si>
  <si>
    <t>200
100</t>
  </si>
  <si>
    <t>42.11</t>
  </si>
  <si>
    <t>42.11.20.000</t>
  </si>
  <si>
    <t>Работа</t>
  </si>
  <si>
    <t>Выполнение работ по восстановлению дорожного покрытия после проведения аварийных ремонтных работ на сетях теплоснабжения ГУП РК "Крымтеплокоммунэнерго"</t>
  </si>
  <si>
    <t>Условная единица</t>
  </si>
  <si>
    <t>Запрос котировок в электронной форме</t>
  </si>
  <si>
    <t>1.  Внести изменения в следующие позиции плана закупок товаров (работ, услуг) на 2023 год: 77, 83, 85, 87
2. Внести в план закупок товаров (работ, услуг) на 2023 год следующие позиции: 155, 156</t>
  </si>
  <si>
    <t>Поставка многофункциональных устройств (МФУ) лазерных</t>
  </si>
  <si>
    <t>71.20
71.20
71.20
71.20
71.20
71.20
71.20
71.20
71.20</t>
  </si>
  <si>
    <t>71.20.13.110
71.20.13.110
71.20.13.110
71.20.13.110
71.20.13.110
71.20.13.110
71.20.13.110
71.20.13.110
71.20.13.110</t>
  </si>
  <si>
    <t>Оказание услуг по снятию телеметрических показаний с регистратора рабочих параметров с расшифровкой данных кранов автомобильных</t>
  </si>
  <si>
    <t>2
2
2
2
2
2
2
2
2</t>
  </si>
  <si>
    <t>Услуга</t>
  </si>
  <si>
    <t>26.20.18.000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</si>
</sst>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164" fontId="5" fillId="0" borderId="3" xfId="1" applyFont="1" applyFill="1" applyBorder="1" applyAlignment="1">
      <alignment vertic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164" fontId="5" fillId="0" borderId="1" xfId="1" applyFont="1" applyFill="1" applyBorder="1" applyAlignment="1">
      <alignment vertical="center" wrapText="1"/>
    </xf>
    <xf numFmtId="16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6"/>
  <sheetViews>
    <sheetView tabSelected="1" view="pageBreakPreview" topLeftCell="A13" zoomScale="90" zoomScaleNormal="100" zoomScaleSheetLayoutView="90" workbookViewId="0">
      <selection activeCell="C20" sqref="C20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0" style="1" customWidth="1"/>
    <col min="6" max="6" width="15.7109375" style="1" customWidth="1"/>
    <col min="7" max="7" width="6.5703125" style="1" customWidth="1"/>
    <col min="8" max="8" width="10.7109375" style="1" customWidth="1"/>
    <col min="9" max="9" width="8.7109375" style="1" customWidth="1"/>
    <col min="10" max="10" width="10.85546875" style="1" customWidth="1"/>
    <col min="11" max="11" width="13" style="1" customWidth="1"/>
    <col min="12" max="12" width="12.5703125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4.71093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27.75" customHeight="1" x14ac:dyDescent="0.25">
      <c r="S1" s="22" t="s">
        <v>64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5.25" customHeight="1" x14ac:dyDescent="0.25">
      <c r="A5" s="5"/>
      <c r="B5" s="25" t="s">
        <v>91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9" t="s">
        <v>38</v>
      </c>
      <c r="E6" s="18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7"/>
      <c r="B7" s="17"/>
      <c r="C7" s="17"/>
      <c r="D7" s="19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7"/>
      <c r="B8" s="17"/>
      <c r="C8" s="17"/>
      <c r="D8" s="19"/>
      <c r="E8" s="18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20"/>
      <c r="Q8" s="20"/>
      <c r="R8" s="17" t="s">
        <v>20</v>
      </c>
      <c r="S8" s="17" t="s">
        <v>21</v>
      </c>
      <c r="T8" s="21" t="s">
        <v>8</v>
      </c>
      <c r="U8" s="21" t="s">
        <v>9</v>
      </c>
      <c r="V8" s="17" t="s">
        <v>22</v>
      </c>
      <c r="W8" s="17" t="s">
        <v>10</v>
      </c>
      <c r="X8" s="17" t="s">
        <v>35</v>
      </c>
      <c r="Y8" s="21" t="s">
        <v>11</v>
      </c>
      <c r="Z8" s="20"/>
    </row>
    <row r="9" spans="1:26" s="3" customFormat="1" ht="10.5" customHeight="1" x14ac:dyDescent="0.2">
      <c r="A9" s="17"/>
      <c r="B9" s="17"/>
      <c r="C9" s="17"/>
      <c r="D9" s="1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0"/>
      <c r="Q9" s="20"/>
      <c r="R9" s="17"/>
      <c r="S9" s="17"/>
      <c r="T9" s="21"/>
      <c r="U9" s="21"/>
      <c r="V9" s="17"/>
      <c r="W9" s="17"/>
      <c r="X9" s="17"/>
      <c r="Y9" s="17"/>
      <c r="Z9" s="20"/>
    </row>
    <row r="10" spans="1:26" s="3" customFormat="1" ht="15" customHeight="1" x14ac:dyDescent="0.2">
      <c r="A10" s="17"/>
      <c r="B10" s="17"/>
      <c r="C10" s="17"/>
      <c r="D10" s="19"/>
      <c r="E10" s="17"/>
      <c r="F10" s="17"/>
      <c r="G10" s="17" t="s">
        <v>26</v>
      </c>
      <c r="H10" s="17" t="s">
        <v>27</v>
      </c>
      <c r="I10" s="17"/>
      <c r="J10" s="18" t="s">
        <v>31</v>
      </c>
      <c r="K10" s="18" t="s">
        <v>27</v>
      </c>
      <c r="L10" s="17"/>
      <c r="M10" s="17"/>
      <c r="N10" s="17" t="s">
        <v>36</v>
      </c>
      <c r="O10" s="17" t="s">
        <v>29</v>
      </c>
      <c r="P10" s="20"/>
      <c r="Q10" s="20"/>
      <c r="R10" s="17"/>
      <c r="S10" s="17"/>
      <c r="T10" s="21"/>
      <c r="U10" s="21"/>
      <c r="V10" s="17"/>
      <c r="W10" s="17"/>
      <c r="X10" s="17"/>
      <c r="Y10" s="17"/>
      <c r="Z10" s="20"/>
    </row>
    <row r="11" spans="1:26" s="3" customFormat="1" ht="15" customHeight="1" x14ac:dyDescent="0.2">
      <c r="A11" s="17"/>
      <c r="B11" s="17"/>
      <c r="C11" s="17"/>
      <c r="D11" s="1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0"/>
      <c r="Q11" s="20"/>
      <c r="R11" s="17"/>
      <c r="S11" s="17"/>
      <c r="T11" s="21"/>
      <c r="U11" s="21"/>
      <c r="V11" s="17"/>
      <c r="W11" s="17"/>
      <c r="X11" s="17"/>
      <c r="Y11" s="17"/>
      <c r="Z11" s="20"/>
    </row>
    <row r="12" spans="1:26" s="3" customFormat="1" ht="15" customHeight="1" x14ac:dyDescent="0.2">
      <c r="A12" s="17"/>
      <c r="B12" s="17"/>
      <c r="C12" s="17"/>
      <c r="D12" s="1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0"/>
      <c r="Q12" s="20"/>
      <c r="R12" s="17"/>
      <c r="S12" s="17"/>
      <c r="T12" s="21"/>
      <c r="U12" s="21"/>
      <c r="V12" s="17"/>
      <c r="W12" s="17"/>
      <c r="X12" s="17"/>
      <c r="Y12" s="17"/>
      <c r="Z12" s="20"/>
    </row>
    <row r="13" spans="1:26" s="3" customFormat="1" ht="40.5" customHeight="1" x14ac:dyDescent="0.2">
      <c r="A13" s="17"/>
      <c r="B13" s="17"/>
      <c r="C13" s="17"/>
      <c r="D13" s="1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0"/>
      <c r="Q13" s="20"/>
      <c r="R13" s="17"/>
      <c r="S13" s="17"/>
      <c r="T13" s="21"/>
      <c r="U13" s="21"/>
      <c r="V13" s="17"/>
      <c r="W13" s="17"/>
      <c r="X13" s="17"/>
      <c r="Y13" s="17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66.75" customHeight="1" x14ac:dyDescent="0.2">
      <c r="A15" s="30">
        <v>77</v>
      </c>
      <c r="B15" s="30" t="s">
        <v>65</v>
      </c>
      <c r="C15" s="30" t="s">
        <v>66</v>
      </c>
      <c r="D15" s="30" t="s">
        <v>63</v>
      </c>
      <c r="E15" s="30" t="s">
        <v>67</v>
      </c>
      <c r="F15" s="31" t="s">
        <v>61</v>
      </c>
      <c r="G15" s="32">
        <v>796</v>
      </c>
      <c r="H15" s="30" t="s">
        <v>62</v>
      </c>
      <c r="I15" s="30">
        <v>12</v>
      </c>
      <c r="J15" s="33" t="s">
        <v>33</v>
      </c>
      <c r="K15" s="33" t="s">
        <v>34</v>
      </c>
      <c r="L15" s="34">
        <v>441719</v>
      </c>
      <c r="M15" s="30" t="s">
        <v>37</v>
      </c>
      <c r="N15" s="35" t="str">
        <f>"04.2023"</f>
        <v>04.2023</v>
      </c>
      <c r="O15" s="30" t="str">
        <f>"09.2023"</f>
        <v>09.2023</v>
      </c>
      <c r="P15" s="30" t="s">
        <v>68</v>
      </c>
      <c r="Q15" s="32" t="s">
        <v>60</v>
      </c>
      <c r="R15" s="36"/>
      <c r="S15" s="36"/>
      <c r="T15" s="36" t="s">
        <v>12</v>
      </c>
      <c r="U15" s="36" t="s">
        <v>58</v>
      </c>
      <c r="V15" s="36"/>
      <c r="W15" s="36"/>
      <c r="X15" s="36"/>
      <c r="Y15" s="36" t="s">
        <v>58</v>
      </c>
      <c r="Z15" s="36" t="s">
        <v>78</v>
      </c>
    </row>
    <row r="16" spans="1:26" s="3" customFormat="1" ht="63.75" customHeight="1" x14ac:dyDescent="0.2">
      <c r="A16" s="9">
        <v>83</v>
      </c>
      <c r="B16" s="9" t="s">
        <v>69</v>
      </c>
      <c r="C16" s="9" t="s">
        <v>70</v>
      </c>
      <c r="D16" s="9" t="s">
        <v>71</v>
      </c>
      <c r="E16" s="9" t="s">
        <v>72</v>
      </c>
      <c r="F16" s="10" t="s">
        <v>61</v>
      </c>
      <c r="G16" s="9" t="s">
        <v>73</v>
      </c>
      <c r="H16" s="9" t="s">
        <v>74</v>
      </c>
      <c r="I16" s="9" t="s">
        <v>75</v>
      </c>
      <c r="J16" s="14" t="s">
        <v>33</v>
      </c>
      <c r="K16" s="14" t="s">
        <v>34</v>
      </c>
      <c r="L16" s="37">
        <v>1353482.8</v>
      </c>
      <c r="M16" s="9" t="s">
        <v>37</v>
      </c>
      <c r="N16" s="11" t="s">
        <v>76</v>
      </c>
      <c r="O16" s="9" t="s">
        <v>77</v>
      </c>
      <c r="P16" s="9" t="s">
        <v>68</v>
      </c>
      <c r="Q16" s="32" t="s">
        <v>60</v>
      </c>
      <c r="R16" s="15"/>
      <c r="S16" s="15"/>
      <c r="T16" s="15" t="s">
        <v>12</v>
      </c>
      <c r="U16" s="15" t="s">
        <v>58</v>
      </c>
      <c r="V16" s="15"/>
      <c r="W16" s="15"/>
      <c r="X16" s="15"/>
      <c r="Y16" s="15" t="s">
        <v>58</v>
      </c>
      <c r="Z16" s="15" t="s">
        <v>78</v>
      </c>
    </row>
    <row r="17" spans="1:26" s="3" customFormat="1" ht="60" customHeight="1" x14ac:dyDescent="0.2">
      <c r="A17" s="27">
        <v>85</v>
      </c>
      <c r="B17" s="27" t="s">
        <v>80</v>
      </c>
      <c r="C17" s="27" t="s">
        <v>81</v>
      </c>
      <c r="D17" s="27" t="s">
        <v>63</v>
      </c>
      <c r="E17" s="27" t="s">
        <v>82</v>
      </c>
      <c r="F17" s="10" t="s">
        <v>61</v>
      </c>
      <c r="G17" s="9">
        <v>168</v>
      </c>
      <c r="H17" s="27" t="s">
        <v>83</v>
      </c>
      <c r="I17" s="27" t="s">
        <v>84</v>
      </c>
      <c r="J17" s="10" t="s">
        <v>33</v>
      </c>
      <c r="K17" s="10" t="s">
        <v>34</v>
      </c>
      <c r="L17" s="28">
        <v>342667</v>
      </c>
      <c r="M17" s="27" t="s">
        <v>37</v>
      </c>
      <c r="N17" s="29" t="str">
        <f>"04.2023"</f>
        <v>04.2023</v>
      </c>
      <c r="O17" s="27" t="str">
        <f>"08.2023"</f>
        <v>08.2023</v>
      </c>
      <c r="P17" s="27" t="s">
        <v>68</v>
      </c>
      <c r="Q17" s="32" t="s">
        <v>60</v>
      </c>
      <c r="R17" s="15"/>
      <c r="S17" s="15"/>
      <c r="T17" s="15" t="s">
        <v>12</v>
      </c>
      <c r="U17" s="15" t="s">
        <v>58</v>
      </c>
      <c r="V17" s="15"/>
      <c r="W17" s="15"/>
      <c r="X17" s="15"/>
      <c r="Y17" s="15" t="s">
        <v>58</v>
      </c>
      <c r="Z17" s="15" t="s">
        <v>78</v>
      </c>
    </row>
    <row r="18" spans="1:26" s="3" customFormat="1" ht="45.75" customHeight="1" x14ac:dyDescent="0.2">
      <c r="A18" s="27">
        <v>87</v>
      </c>
      <c r="B18" s="27" t="s">
        <v>85</v>
      </c>
      <c r="C18" s="27" t="s">
        <v>86</v>
      </c>
      <c r="D18" s="27" t="s">
        <v>87</v>
      </c>
      <c r="E18" s="27" t="s">
        <v>88</v>
      </c>
      <c r="F18" s="10" t="s">
        <v>61</v>
      </c>
      <c r="G18" s="9">
        <v>876</v>
      </c>
      <c r="H18" s="27" t="s">
        <v>89</v>
      </c>
      <c r="I18" s="27">
        <v>1</v>
      </c>
      <c r="J18" s="10" t="s">
        <v>33</v>
      </c>
      <c r="K18" s="10" t="s">
        <v>34</v>
      </c>
      <c r="L18" s="28">
        <v>15701263.6</v>
      </c>
      <c r="M18" s="27" t="s">
        <v>37</v>
      </c>
      <c r="N18" s="29" t="str">
        <f>"04.2023"</f>
        <v>04.2023</v>
      </c>
      <c r="O18" s="27" t="str">
        <f>"12.2023"</f>
        <v>12.2023</v>
      </c>
      <c r="P18" s="27" t="s">
        <v>90</v>
      </c>
      <c r="Q18" s="9" t="s">
        <v>60</v>
      </c>
      <c r="R18" s="15"/>
      <c r="S18" s="15"/>
      <c r="T18" s="15" t="s">
        <v>58</v>
      </c>
      <c r="U18" s="15" t="s">
        <v>58</v>
      </c>
      <c r="V18" s="15"/>
      <c r="W18" s="15"/>
      <c r="X18" s="15"/>
      <c r="Y18" s="15" t="s">
        <v>58</v>
      </c>
      <c r="Z18" s="15" t="s">
        <v>78</v>
      </c>
    </row>
    <row r="19" spans="1:26" s="3" customFormat="1" ht="62.25" customHeight="1" x14ac:dyDescent="0.2">
      <c r="A19" s="9">
        <v>155</v>
      </c>
      <c r="B19" s="38" t="str">
        <f>"26.20"</f>
        <v>26.20</v>
      </c>
      <c r="C19" s="9" t="s">
        <v>98</v>
      </c>
      <c r="D19" s="9" t="s">
        <v>63</v>
      </c>
      <c r="E19" s="9" t="s">
        <v>92</v>
      </c>
      <c r="F19" s="10" t="s">
        <v>61</v>
      </c>
      <c r="G19" s="9">
        <v>796</v>
      </c>
      <c r="H19" s="9" t="s">
        <v>62</v>
      </c>
      <c r="I19" s="9">
        <v>7</v>
      </c>
      <c r="J19" s="14" t="s">
        <v>33</v>
      </c>
      <c r="K19" s="14" t="s">
        <v>34</v>
      </c>
      <c r="L19" s="16">
        <v>712131</v>
      </c>
      <c r="M19" s="13" t="s">
        <v>37</v>
      </c>
      <c r="N19" s="11" t="str">
        <f t="shared" ref="N19" si="0">"03.2023"</f>
        <v>03.2023</v>
      </c>
      <c r="O19" s="13" t="str">
        <f>"07.2023"</f>
        <v>07.2023</v>
      </c>
      <c r="P19" s="9" t="s">
        <v>68</v>
      </c>
      <c r="Q19" s="9" t="s">
        <v>60</v>
      </c>
      <c r="R19" s="15"/>
      <c r="S19" s="15"/>
      <c r="T19" s="15" t="s">
        <v>12</v>
      </c>
      <c r="U19" s="15" t="s">
        <v>58</v>
      </c>
      <c r="V19" s="15"/>
      <c r="W19" s="15"/>
      <c r="X19" s="15"/>
      <c r="Y19" s="15" t="s">
        <v>58</v>
      </c>
      <c r="Z19" s="15" t="s">
        <v>79</v>
      </c>
    </row>
    <row r="20" spans="1:26" s="3" customFormat="1" ht="111.75" customHeight="1" x14ac:dyDescent="0.2">
      <c r="A20" s="9">
        <v>156</v>
      </c>
      <c r="B20" s="9" t="s">
        <v>93</v>
      </c>
      <c r="C20" s="9" t="s">
        <v>94</v>
      </c>
      <c r="D20" s="9" t="s">
        <v>97</v>
      </c>
      <c r="E20" s="9" t="s">
        <v>95</v>
      </c>
      <c r="F20" s="10" t="s">
        <v>61</v>
      </c>
      <c r="G20" s="9">
        <v>876</v>
      </c>
      <c r="H20" s="9" t="s">
        <v>89</v>
      </c>
      <c r="I20" s="9" t="s">
        <v>96</v>
      </c>
      <c r="J20" s="14" t="s">
        <v>33</v>
      </c>
      <c r="K20" s="14" t="s">
        <v>34</v>
      </c>
      <c r="L20" s="16">
        <v>209999.97</v>
      </c>
      <c r="M20" s="13" t="s">
        <v>37</v>
      </c>
      <c r="N20" s="11" t="str">
        <f>"04.2023"</f>
        <v>04.2023</v>
      </c>
      <c r="O20" s="13" t="str">
        <f>"12.2023"</f>
        <v>12.2023</v>
      </c>
      <c r="P20" s="9" t="s">
        <v>68</v>
      </c>
      <c r="Q20" s="9" t="s">
        <v>60</v>
      </c>
      <c r="R20" s="15"/>
      <c r="S20" s="15"/>
      <c r="T20" s="15" t="s">
        <v>12</v>
      </c>
      <c r="U20" s="15" t="s">
        <v>58</v>
      </c>
      <c r="V20" s="15"/>
      <c r="W20" s="15"/>
      <c r="X20" s="15"/>
      <c r="Y20" s="15" t="s">
        <v>58</v>
      </c>
      <c r="Z20" s="15" t="s">
        <v>79</v>
      </c>
    </row>
    <row r="21" spans="1:26" x14ac:dyDescent="0.2">
      <c r="B21" s="12"/>
    </row>
    <row r="28" spans="1:26" x14ac:dyDescent="0.2">
      <c r="W28" s="3"/>
    </row>
    <row r="316" spans="22:22" x14ac:dyDescent="0.2">
      <c r="V316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V8:V13"/>
    <mergeCell ref="W8:W13"/>
    <mergeCell ref="Q6:Q13"/>
    <mergeCell ref="G10:G13"/>
    <mergeCell ref="J8:K9"/>
    <mergeCell ref="K10:K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2023-03-30T11:45:27Z</cp:lastPrinted>
  <dcterms:created xsi:type="dcterms:W3CDTF">2018-05-08T14:29:34Z</dcterms:created>
  <dcterms:modified xsi:type="dcterms:W3CDTF">2023-03-30T11:56:12Z</dcterms:modified>
</cp:coreProperties>
</file>