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4\План закупок на 2024\План закупки _19 от 12.03.2024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закупок'!$A$1:$Z$14</definedName>
  </definedNames>
  <calcPr calcId="162913"/>
</workbook>
</file>

<file path=xl/calcChain.xml><?xml version="1.0" encoding="utf-8"?>
<calcChain xmlns="http://schemas.openxmlformats.org/spreadsheetml/2006/main">
  <c r="O21" i="1" l="1"/>
  <c r="N21" i="1"/>
  <c r="N20" i="1"/>
  <c r="N19" i="1"/>
  <c r="N18" i="1"/>
  <c r="N17" i="1"/>
  <c r="N16" i="1"/>
  <c r="N15" i="1" l="1"/>
</calcChain>
</file>

<file path=xl/sharedStrings.xml><?xml version="1.0" encoding="utf-8"?>
<sst xmlns="http://schemas.openxmlformats.org/spreadsheetml/2006/main" count="185" uniqueCount="108">
  <si>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</si>
  <si>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</si>
  <si>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</si>
  <si>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</si>
  <si>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</si>
  <si>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</si>
  <si>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график осуществления процедур закупки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</si>
  <si>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</si>
  <si>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</si>
  <si>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</si>
  <si>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</si>
  <si>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</si>
  <si>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</si>
  <si>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</si>
  <si>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</si>
  <si>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</si>
  <si>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Валюта закупки
(международный 
Код)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</si>
  <si>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</si>
  <si>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</si>
  <si>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</si>
  <si>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</si>
  <si>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</si>
  <si>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</si>
  <si>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</si>
  <si>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</si>
  <si>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</si>
  <si>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</si>
  <si>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</si>
  <si>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</si>
  <si>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</si>
  <si>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</si>
  <si>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</si>
  <si>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</si>
  <si>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</si>
  <si>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</si>
  <si>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</si>
  <si>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</si>
  <si>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</si>
  <si>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</si>
  <si>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</si>
  <si>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</si>
  <si>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</si>
  <si>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</si>
  <si>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</si>
  <si>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</si>
  <si>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</si>
  <si>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</si>
  <si>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</si>
  <si>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</si>
  <si>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</si>
  <si>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RUB</t>
  </si>
  <si>
    <t>N</t>
  </si>
  <si>
    <t>Изменения в план закупки товаров (работ, услуг) на 2024 год ГУП РК «Крымтеплокоммунэнерго»</t>
  </si>
  <si>
    <t>Статус позиции</t>
  </si>
  <si>
    <t>Причина аннулирования позиции</t>
  </si>
  <si>
    <t>Позиция является долгосрочной</t>
  </si>
  <si>
    <t>Информация об объемах оплаты долгосрочного договора</t>
  </si>
  <si>
    <t>Информация об объемах привлечения субъектов малого и среднего предпринимательства</t>
  </si>
  <si>
    <t>Начальная (максимальная) цена договора</t>
  </si>
  <si>
    <t>Закупка у СМП
(да /нет)</t>
  </si>
  <si>
    <t>Да</t>
  </si>
  <si>
    <t>0</t>
  </si>
  <si>
    <t>в соответствии с описанием объекта закупки (техническим заданием)</t>
  </si>
  <si>
    <t>Аукцион в электронной форме, участниками которого могут быть только субъекты малого и среднего предпринимательства</t>
  </si>
  <si>
    <t>12.2024</t>
  </si>
  <si>
    <t>Поставка полимерных люков</t>
  </si>
  <si>
    <t>Товар</t>
  </si>
  <si>
    <t>22.23                                              22.23</t>
  </si>
  <si>
    <t>22.23.19.000 22.23.19.000</t>
  </si>
  <si>
    <t xml:space="preserve">Невозможно определить количество
Невозможно определить количество
</t>
  </si>
  <si>
    <t>28.14                                       28.14                                   28.14                                            28.14                                          28.14                                                     28.14                                                28.14                                                        28.14                                                   28.14                                              28.14</t>
  </si>
  <si>
    <t>28.14.20.220 28.14.20.220 28.14.20.220 28.14.20.220 28.14.20.220 28.14.20.220 28.14.20.220 28.14.20.220 28.14.20.220 28.14.20.220</t>
  </si>
  <si>
    <t>Поставка фланцев стальных плоских</t>
  </si>
  <si>
    <t xml:space="preserve">796                   796                     796                     796                     796                            796                             796                            796                                    796                                         796                    </t>
  </si>
  <si>
    <t>Штука                                  Штука                                    Штука                                       Штука                                              Штука                                          Штука                                           Штука                                          Штука                                           Штука                                              Штука</t>
  </si>
  <si>
    <t>2                                                                                26                                                                                         76                                                                                                 74                                                                               76                                                                              12                                                                                 60                                                                                                   88                                                                                             20                                                                                                     14</t>
  </si>
  <si>
    <t>25.93</t>
  </si>
  <si>
    <t>25.93.11.110</t>
  </si>
  <si>
    <t>Поставка проволоки вязальной</t>
  </si>
  <si>
    <t>Килограмм</t>
  </si>
  <si>
    <t>8 150</t>
  </si>
  <si>
    <t>Поставка щебня</t>
  </si>
  <si>
    <t>08.12                                                 08.12</t>
  </si>
  <si>
    <t>08.12.12.140                                                 08.12.12.140</t>
  </si>
  <si>
    <t>28.14                                        28.14                                             28.14                                                 28.14                                                       28.14                                                    28.14</t>
  </si>
  <si>
    <t xml:space="preserve">28.14.13.120                                                  28.14.13.120                                                 28.14.13.120                                                28.14.13.120                                            28.14.13.120                                                  28.14.13.120                                     </t>
  </si>
  <si>
    <t>Поставка задвижек чугунных</t>
  </si>
  <si>
    <t xml:space="preserve"> -</t>
  </si>
  <si>
    <t>-</t>
  </si>
  <si>
    <t>Невозможно определить количество
Невозможно определить количество
Невозможно определить количество                                                                 Невозможно определить количество
Невозможно определить количество
Невозможно определить количество</t>
  </si>
  <si>
    <t>Поставка сварочных электродов</t>
  </si>
  <si>
    <t>166                                             166                                               166                                                166                                                 166                                                  166                                           166                                            166                                              166</t>
  </si>
  <si>
    <t>Килограмм                                                     Килограмм                                                  Килограмм                                               Килограмм                                                       Килограмм                                               Килограмм                                                 Килограмм                                                       Килограмм                                               Килограмм</t>
  </si>
  <si>
    <t>2500                                                                   2500                                                                   300                                                                                      150                                                                              300                                                                               200                                                                 200                                                                  925                                                                                          925</t>
  </si>
  <si>
    <t>35.11</t>
  </si>
  <si>
    <t>35.11.10.110</t>
  </si>
  <si>
    <t>Услуга</t>
  </si>
  <si>
    <t>Возмещение затрат за потребленную электроэнергию котельной, по адресу: Республика Крым, Симферопольский район, с. Строгоновка, ул. Набережная, 1</t>
  </si>
  <si>
    <t>в соответствии с условиями договора</t>
  </si>
  <si>
    <t>Киловатт-час</t>
  </si>
  <si>
    <t>89 525</t>
  </si>
  <si>
    <t>711 723.75                                         В том числе объем исполнения долгосрочного договора:                                                              2024 - 590 112.60                                     2025 - 121 611.15</t>
  </si>
  <si>
    <t>Закупка у единственного поставщика (исполнителя, подрядчика)</t>
  </si>
  <si>
    <t>Нет</t>
  </si>
  <si>
    <t>1. Внести изменения в план закупок товаров (работ, услуг) на 2024 год дополнив позициями: 148-154.</t>
  </si>
  <si>
    <t>25.93                                            25.93                                             25.93                                                        25.93                                                              25.93                                        25.93                                          25.93                                       25.93                                             25.93</t>
  </si>
  <si>
    <t>25.93.15.120                                                                  25.93.15.120                                                                    25.93.15.120                                                                           25.93.15.120                                                            25.93.15.120                                                                  25.93.15.120                                                                    25.93.15.120                                                                           25.93.15.120                                                                25.93.15.120</t>
  </si>
  <si>
    <t>УТВЕРЖДАЮ
Начальник отдела конкурсных процедур и закупок
___________________ Ю.А. Щирова
"13" марта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</si>
</sst>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1">
    <xf numFmtId="0" fontId="0" fillId="0" borderId="0" xfId="0"/>
    <xf numFmtId="49" fontId="0" fillId="0" borderId="0" xfId="0" applyNumberFormat="1"/>
    <xf numFmtId="49" fontId="5" fillId="0" borderId="0" xfId="0" applyNumberFormat="1" applyFont="1"/>
    <xf numFmtId="49" fontId="5" fillId="0" borderId="0" xfId="0" applyNumberFormat="1" applyFont="1" applyBorder="1" applyAlignment="1">
      <alignment horizontal="left"/>
    </xf>
    <xf numFmtId="49" fontId="8" fillId="0" borderId="0" xfId="0" applyNumberFormat="1" applyFont="1"/>
    <xf numFmtId="49" fontId="1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49" fontId="2" fillId="0" borderId="8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 applyProtection="1">
      <alignment horizontal="center" vertical="center" wrapText="1"/>
    </xf>
    <xf numFmtId="43" fontId="3" fillId="0" borderId="9" xfId="1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7" fillId="2" borderId="0" xfId="0" applyFont="1" applyFill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9"/>
  <sheetViews>
    <sheetView tabSelected="1" topLeftCell="A19" zoomScale="120" zoomScaleNormal="120" zoomScaleSheetLayoutView="100" workbookViewId="0">
      <selection activeCell="E8" sqref="E8:E13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3.28515625" style="1" customWidth="1"/>
    <col min="6" max="6" width="15.7109375" style="1" customWidth="1"/>
    <col min="7" max="7" width="6.5703125" style="1" customWidth="1"/>
    <col min="8" max="8" width="16.85546875" style="1" customWidth="1"/>
    <col min="9" max="9" width="27.7109375" style="1" customWidth="1"/>
    <col min="10" max="10" width="10.85546875" style="1" customWidth="1"/>
    <col min="11" max="11" width="9.5703125" style="1" customWidth="1"/>
    <col min="12" max="12" width="19.2851562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14" style="1" customWidth="1"/>
    <col min="21" max="21" width="13" style="1" customWidth="1"/>
    <col min="22" max="22" width="12.28515625" style="1" customWidth="1"/>
    <col min="23" max="23" width="10" style="1" customWidth="1"/>
    <col min="24" max="24" width="10.85546875" style="1" customWidth="1"/>
    <col min="25" max="25" width="12" style="1" customWidth="1"/>
    <col min="26" max="26" width="10.85546875" style="1" customWidth="1"/>
    <col min="27" max="16384" width="17.28515625" style="1"/>
  </cols>
  <sheetData>
    <row r="1" spans="1:26" s="2" customFormat="1" ht="56.25" customHeight="1" x14ac:dyDescent="0.25">
      <c r="T1" s="8"/>
      <c r="U1" s="8"/>
      <c r="V1" s="25" t="s">
        <v>107</v>
      </c>
      <c r="W1" s="25"/>
      <c r="X1" s="25"/>
      <c r="Y1" s="25"/>
      <c r="Z1" s="25"/>
    </row>
    <row r="2" spans="1:26" s="2" customFormat="1" ht="51.75" customHeight="1" x14ac:dyDescent="0.25">
      <c r="S2" s="8"/>
      <c r="T2" s="8"/>
      <c r="U2" s="8"/>
      <c r="V2" s="25"/>
      <c r="W2" s="25"/>
      <c r="X2" s="25"/>
      <c r="Y2" s="25"/>
      <c r="Z2" s="25"/>
    </row>
    <row r="3" spans="1:26" s="2" customFormat="1" ht="15" customHeight="1" x14ac:dyDescent="0.25">
      <c r="A3" s="33" t="s">
        <v>52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s="2" customFormat="1" ht="5.25" customHeight="1" x14ac:dyDescent="0.25"/>
    <row r="5" spans="1:26" s="4" customFormat="1" ht="32.25" customHeight="1" x14ac:dyDescent="0.25">
      <c r="A5" s="2"/>
      <c r="B5" s="38" t="s">
        <v>104</v>
      </c>
      <c r="C5" s="38"/>
      <c r="D5" s="38"/>
      <c r="E5" s="38"/>
      <c r="F5" s="38"/>
      <c r="G5" s="38"/>
      <c r="H5" s="38"/>
      <c r="I5" s="38"/>
      <c r="J5" s="38"/>
      <c r="K5" s="39"/>
      <c r="L5" s="3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29" t="s">
        <v>0</v>
      </c>
      <c r="B6" s="29" t="s">
        <v>1</v>
      </c>
      <c r="C6" s="29" t="s">
        <v>2</v>
      </c>
      <c r="D6" s="34" t="s">
        <v>30</v>
      </c>
      <c r="E6" s="37" t="s">
        <v>3</v>
      </c>
      <c r="F6" s="37"/>
      <c r="G6" s="37"/>
      <c r="H6" s="37"/>
      <c r="I6" s="37"/>
      <c r="J6" s="37"/>
      <c r="K6" s="37"/>
      <c r="L6" s="37"/>
      <c r="M6" s="37"/>
      <c r="N6" s="37"/>
      <c r="O6" s="37"/>
      <c r="P6" s="29" t="s">
        <v>4</v>
      </c>
      <c r="Q6" s="29" t="s">
        <v>5</v>
      </c>
      <c r="R6" s="29"/>
      <c r="S6" s="29"/>
      <c r="T6" s="29"/>
      <c r="U6" s="29"/>
      <c r="V6" s="29" t="s">
        <v>53</v>
      </c>
      <c r="W6" s="26" t="s">
        <v>54</v>
      </c>
      <c r="X6" s="26" t="s">
        <v>55</v>
      </c>
      <c r="Y6" s="26" t="s">
        <v>56</v>
      </c>
      <c r="Z6" s="26" t="s">
        <v>57</v>
      </c>
    </row>
    <row r="7" spans="1:26" ht="13.5" customHeight="1" x14ac:dyDescent="0.2">
      <c r="A7" s="29"/>
      <c r="B7" s="29"/>
      <c r="C7" s="29"/>
      <c r="D7" s="35"/>
      <c r="E7" s="29"/>
      <c r="F7" s="37"/>
      <c r="G7" s="37"/>
      <c r="H7" s="37"/>
      <c r="I7" s="37"/>
      <c r="J7" s="37"/>
      <c r="K7" s="37"/>
      <c r="L7" s="37"/>
      <c r="M7" s="37"/>
      <c r="N7" s="37"/>
      <c r="O7" s="37"/>
      <c r="P7" s="29"/>
      <c r="Q7" s="29"/>
      <c r="R7" s="29"/>
      <c r="S7" s="29"/>
      <c r="T7" s="29"/>
      <c r="U7" s="29"/>
      <c r="V7" s="29"/>
      <c r="W7" s="27"/>
      <c r="X7" s="27"/>
      <c r="Y7" s="27"/>
      <c r="Z7" s="27"/>
    </row>
    <row r="8" spans="1:26" ht="21.75" customHeight="1" x14ac:dyDescent="0.2">
      <c r="A8" s="29"/>
      <c r="B8" s="29"/>
      <c r="C8" s="29"/>
      <c r="D8" s="35"/>
      <c r="E8" s="37" t="s">
        <v>17</v>
      </c>
      <c r="F8" s="29" t="s">
        <v>18</v>
      </c>
      <c r="G8" s="29" t="s">
        <v>19</v>
      </c>
      <c r="H8" s="29"/>
      <c r="I8" s="29" t="s">
        <v>22</v>
      </c>
      <c r="J8" s="40" t="s">
        <v>25</v>
      </c>
      <c r="K8" s="40"/>
      <c r="L8" s="29" t="s">
        <v>58</v>
      </c>
      <c r="M8" s="26" t="s">
        <v>31</v>
      </c>
      <c r="N8" s="29" t="s">
        <v>6</v>
      </c>
      <c r="O8" s="29"/>
      <c r="P8" s="29"/>
      <c r="Q8" s="29"/>
      <c r="R8" s="29" t="s">
        <v>16</v>
      </c>
      <c r="S8" s="30" t="s">
        <v>59</v>
      </c>
      <c r="T8" s="30" t="s">
        <v>7</v>
      </c>
      <c r="U8" s="31" t="s">
        <v>8</v>
      </c>
      <c r="V8" s="29"/>
      <c r="W8" s="27"/>
      <c r="X8" s="27"/>
      <c r="Y8" s="27"/>
      <c r="Z8" s="27"/>
    </row>
    <row r="9" spans="1:26" ht="19.5" customHeight="1" x14ac:dyDescent="0.2">
      <c r="A9" s="29"/>
      <c r="B9" s="29"/>
      <c r="C9" s="29"/>
      <c r="D9" s="35"/>
      <c r="E9" s="29"/>
      <c r="F9" s="29"/>
      <c r="G9" s="29"/>
      <c r="H9" s="29"/>
      <c r="I9" s="29"/>
      <c r="J9" s="40"/>
      <c r="K9" s="40"/>
      <c r="L9" s="29"/>
      <c r="M9" s="27"/>
      <c r="N9" s="29"/>
      <c r="O9" s="29"/>
      <c r="P9" s="29"/>
      <c r="Q9" s="29"/>
      <c r="R9" s="29"/>
      <c r="S9" s="30"/>
      <c r="T9" s="30"/>
      <c r="U9" s="32"/>
      <c r="V9" s="29"/>
      <c r="W9" s="27"/>
      <c r="X9" s="27"/>
      <c r="Y9" s="27"/>
      <c r="Z9" s="27"/>
    </row>
    <row r="10" spans="1:26" ht="20.25" customHeight="1" x14ac:dyDescent="0.2">
      <c r="A10" s="29"/>
      <c r="B10" s="29"/>
      <c r="C10" s="29"/>
      <c r="D10" s="35"/>
      <c r="E10" s="29"/>
      <c r="F10" s="29"/>
      <c r="G10" s="29" t="s">
        <v>20</v>
      </c>
      <c r="H10" s="29" t="s">
        <v>21</v>
      </c>
      <c r="I10" s="29"/>
      <c r="J10" s="37" t="s">
        <v>24</v>
      </c>
      <c r="K10" s="37" t="s">
        <v>21</v>
      </c>
      <c r="L10" s="29"/>
      <c r="M10" s="27"/>
      <c r="N10" s="29" t="s">
        <v>28</v>
      </c>
      <c r="O10" s="29" t="s">
        <v>23</v>
      </c>
      <c r="P10" s="29"/>
      <c r="Q10" s="29"/>
      <c r="R10" s="29"/>
      <c r="S10" s="30"/>
      <c r="T10" s="30"/>
      <c r="U10" s="32"/>
      <c r="V10" s="29"/>
      <c r="W10" s="27"/>
      <c r="X10" s="27"/>
      <c r="Y10" s="27"/>
      <c r="Z10" s="27"/>
    </row>
    <row r="11" spans="1:26" x14ac:dyDescent="0.2">
      <c r="A11" s="29"/>
      <c r="B11" s="29"/>
      <c r="C11" s="29"/>
      <c r="D11" s="35"/>
      <c r="E11" s="29"/>
      <c r="F11" s="29"/>
      <c r="G11" s="29"/>
      <c r="H11" s="29"/>
      <c r="I11" s="29"/>
      <c r="J11" s="29"/>
      <c r="K11" s="29"/>
      <c r="L11" s="29"/>
      <c r="M11" s="27"/>
      <c r="N11" s="29"/>
      <c r="O11" s="29"/>
      <c r="P11" s="29"/>
      <c r="Q11" s="29"/>
      <c r="R11" s="29"/>
      <c r="S11" s="30"/>
      <c r="T11" s="30"/>
      <c r="U11" s="32"/>
      <c r="V11" s="29"/>
      <c r="W11" s="27"/>
      <c r="X11" s="27"/>
      <c r="Y11" s="27"/>
      <c r="Z11" s="27"/>
    </row>
    <row r="12" spans="1:26" ht="18.75" customHeight="1" x14ac:dyDescent="0.2">
      <c r="A12" s="29"/>
      <c r="B12" s="29"/>
      <c r="C12" s="29"/>
      <c r="D12" s="35"/>
      <c r="E12" s="29"/>
      <c r="F12" s="29"/>
      <c r="G12" s="29"/>
      <c r="H12" s="29"/>
      <c r="I12" s="29"/>
      <c r="J12" s="29"/>
      <c r="K12" s="29"/>
      <c r="L12" s="29"/>
      <c r="M12" s="27"/>
      <c r="N12" s="29"/>
      <c r="O12" s="29"/>
      <c r="P12" s="29"/>
      <c r="Q12" s="29"/>
      <c r="R12" s="29"/>
      <c r="S12" s="30"/>
      <c r="T12" s="30"/>
      <c r="U12" s="32"/>
      <c r="V12" s="29"/>
      <c r="W12" s="27"/>
      <c r="X12" s="27"/>
      <c r="Y12" s="27"/>
      <c r="Z12" s="27"/>
    </row>
    <row r="13" spans="1:26" ht="42" customHeight="1" x14ac:dyDescent="0.2">
      <c r="A13" s="29"/>
      <c r="B13" s="29"/>
      <c r="C13" s="29"/>
      <c r="D13" s="36"/>
      <c r="E13" s="29"/>
      <c r="F13" s="29"/>
      <c r="G13" s="29"/>
      <c r="H13" s="29"/>
      <c r="I13" s="29"/>
      <c r="J13" s="29"/>
      <c r="K13" s="29"/>
      <c r="L13" s="29"/>
      <c r="M13" s="28"/>
      <c r="N13" s="29"/>
      <c r="O13" s="29"/>
      <c r="P13" s="29"/>
      <c r="Q13" s="29"/>
      <c r="R13" s="29"/>
      <c r="S13" s="30"/>
      <c r="T13" s="30"/>
      <c r="U13" s="32"/>
      <c r="V13" s="29"/>
      <c r="W13" s="28"/>
      <c r="X13" s="28"/>
      <c r="Y13" s="28"/>
      <c r="Z13" s="28"/>
    </row>
    <row r="14" spans="1:26" x14ac:dyDescent="0.2">
      <c r="A14" s="9" t="s">
        <v>9</v>
      </c>
      <c r="B14" s="9">
        <v>2</v>
      </c>
      <c r="C14" s="9">
        <v>3</v>
      </c>
      <c r="D14" s="9" t="s">
        <v>32</v>
      </c>
      <c r="E14" s="9" t="s">
        <v>33</v>
      </c>
      <c r="F14" s="9" t="s">
        <v>34</v>
      </c>
      <c r="G14" s="9" t="s">
        <v>35</v>
      </c>
      <c r="H14" s="9" t="s">
        <v>36</v>
      </c>
      <c r="I14" s="9" t="s">
        <v>37</v>
      </c>
      <c r="J14" s="9" t="s">
        <v>38</v>
      </c>
      <c r="K14" s="9" t="s">
        <v>39</v>
      </c>
      <c r="L14" s="9" t="s">
        <v>40</v>
      </c>
      <c r="M14" s="9" t="s">
        <v>41</v>
      </c>
      <c r="N14" s="9" t="s">
        <v>42</v>
      </c>
      <c r="O14" s="9" t="s">
        <v>43</v>
      </c>
      <c r="P14" s="9" t="s">
        <v>44</v>
      </c>
      <c r="Q14" s="9" t="s">
        <v>45</v>
      </c>
      <c r="R14" s="9" t="s">
        <v>46</v>
      </c>
      <c r="S14" s="9" t="s">
        <v>10</v>
      </c>
      <c r="T14" s="9" t="s">
        <v>11</v>
      </c>
      <c r="U14" s="9" t="s">
        <v>12</v>
      </c>
      <c r="V14" s="9" t="s">
        <v>13</v>
      </c>
      <c r="W14" s="9" t="s">
        <v>14</v>
      </c>
      <c r="X14" s="9" t="s">
        <v>15</v>
      </c>
      <c r="Y14" s="9" t="s">
        <v>47</v>
      </c>
      <c r="Z14" s="9" t="s">
        <v>48</v>
      </c>
    </row>
    <row r="15" spans="1:26" ht="97.5" customHeight="1" x14ac:dyDescent="0.2">
      <c r="A15" s="16">
        <v>148</v>
      </c>
      <c r="B15" s="21" t="s">
        <v>67</v>
      </c>
      <c r="C15" s="21" t="s">
        <v>68</v>
      </c>
      <c r="D15" s="16" t="s">
        <v>66</v>
      </c>
      <c r="E15" s="11" t="s">
        <v>65</v>
      </c>
      <c r="F15" s="22" t="s">
        <v>62</v>
      </c>
      <c r="G15" s="11" t="s">
        <v>88</v>
      </c>
      <c r="H15" s="17" t="s">
        <v>88</v>
      </c>
      <c r="I15" s="16" t="s">
        <v>69</v>
      </c>
      <c r="J15" s="15" t="s">
        <v>26</v>
      </c>
      <c r="K15" s="15" t="s">
        <v>27</v>
      </c>
      <c r="L15" s="23">
        <v>1000000</v>
      </c>
      <c r="M15" s="16" t="s">
        <v>29</v>
      </c>
      <c r="N15" s="16" t="str">
        <f t="shared" ref="N15:N21" si="0">"03.2024"</f>
        <v>03.2024</v>
      </c>
      <c r="O15" s="15" t="s">
        <v>64</v>
      </c>
      <c r="P15" s="16" t="s">
        <v>63</v>
      </c>
      <c r="Q15" s="15" t="s">
        <v>60</v>
      </c>
      <c r="R15" s="17" t="s">
        <v>50</v>
      </c>
      <c r="S15" s="16" t="s">
        <v>60</v>
      </c>
      <c r="T15" s="15" t="s">
        <v>61</v>
      </c>
      <c r="U15" s="15" t="s">
        <v>61</v>
      </c>
      <c r="V15" s="15" t="s">
        <v>51</v>
      </c>
      <c r="W15" s="12"/>
      <c r="X15" s="12"/>
      <c r="Y15" s="12"/>
      <c r="Z15" s="12"/>
    </row>
    <row r="16" spans="1:26" ht="124.5" customHeight="1" x14ac:dyDescent="0.2">
      <c r="A16" s="16">
        <v>149</v>
      </c>
      <c r="B16" s="21" t="s">
        <v>70</v>
      </c>
      <c r="C16" s="21" t="s">
        <v>71</v>
      </c>
      <c r="D16" s="16" t="s">
        <v>66</v>
      </c>
      <c r="E16" s="11" t="s">
        <v>72</v>
      </c>
      <c r="F16" s="22" t="s">
        <v>62</v>
      </c>
      <c r="G16" s="16" t="s">
        <v>73</v>
      </c>
      <c r="H16" s="16" t="s">
        <v>74</v>
      </c>
      <c r="I16" s="11" t="s">
        <v>75</v>
      </c>
      <c r="J16" s="15" t="s">
        <v>26</v>
      </c>
      <c r="K16" s="15" t="s">
        <v>27</v>
      </c>
      <c r="L16" s="23">
        <v>525396.16</v>
      </c>
      <c r="M16" s="16" t="s">
        <v>29</v>
      </c>
      <c r="N16" s="16" t="str">
        <f t="shared" si="0"/>
        <v>03.2024</v>
      </c>
      <c r="O16" s="15" t="s">
        <v>64</v>
      </c>
      <c r="P16" s="16" t="s">
        <v>63</v>
      </c>
      <c r="Q16" s="15" t="s">
        <v>60</v>
      </c>
      <c r="R16" s="17" t="s">
        <v>50</v>
      </c>
      <c r="S16" s="16" t="s">
        <v>60</v>
      </c>
      <c r="T16" s="15" t="s">
        <v>61</v>
      </c>
      <c r="U16" s="15" t="s">
        <v>61</v>
      </c>
      <c r="V16" s="15" t="s">
        <v>51</v>
      </c>
      <c r="W16" s="12"/>
      <c r="X16" s="12"/>
      <c r="Y16" s="12"/>
      <c r="Z16" s="12"/>
    </row>
    <row r="17" spans="1:26" ht="69" customHeight="1" x14ac:dyDescent="0.2">
      <c r="A17" s="16">
        <v>150</v>
      </c>
      <c r="B17" s="21" t="s">
        <v>76</v>
      </c>
      <c r="C17" s="21" t="s">
        <v>77</v>
      </c>
      <c r="D17" s="16" t="s">
        <v>66</v>
      </c>
      <c r="E17" s="11" t="s">
        <v>78</v>
      </c>
      <c r="F17" s="22" t="s">
        <v>62</v>
      </c>
      <c r="G17" s="16">
        <v>166</v>
      </c>
      <c r="H17" s="15" t="s">
        <v>79</v>
      </c>
      <c r="I17" s="11" t="s">
        <v>80</v>
      </c>
      <c r="J17" s="15" t="s">
        <v>26</v>
      </c>
      <c r="K17" s="15" t="s">
        <v>27</v>
      </c>
      <c r="L17" s="23">
        <v>1264961.5</v>
      </c>
      <c r="M17" s="16" t="s">
        <v>29</v>
      </c>
      <c r="N17" s="16" t="str">
        <f t="shared" si="0"/>
        <v>03.2024</v>
      </c>
      <c r="O17" s="16">
        <v>12.202400000000001</v>
      </c>
      <c r="P17" s="16" t="s">
        <v>63</v>
      </c>
      <c r="Q17" s="15" t="s">
        <v>60</v>
      </c>
      <c r="R17" s="17" t="s">
        <v>50</v>
      </c>
      <c r="S17" s="16" t="s">
        <v>60</v>
      </c>
      <c r="T17" s="15" t="s">
        <v>61</v>
      </c>
      <c r="U17" s="15" t="s">
        <v>61</v>
      </c>
      <c r="V17" s="15" t="s">
        <v>51</v>
      </c>
      <c r="W17" s="12"/>
      <c r="X17" s="12"/>
      <c r="Y17" s="12"/>
      <c r="Z17" s="12"/>
    </row>
    <row r="18" spans="1:26" ht="70.5" customHeight="1" x14ac:dyDescent="0.2">
      <c r="A18" s="16">
        <v>151</v>
      </c>
      <c r="B18" s="21" t="s">
        <v>82</v>
      </c>
      <c r="C18" s="21" t="s">
        <v>83</v>
      </c>
      <c r="D18" s="16" t="s">
        <v>66</v>
      </c>
      <c r="E18" s="11" t="s">
        <v>81</v>
      </c>
      <c r="F18" s="22" t="s">
        <v>62</v>
      </c>
      <c r="G18" s="11" t="s">
        <v>88</v>
      </c>
      <c r="H18" s="17" t="s">
        <v>88</v>
      </c>
      <c r="I18" s="16" t="s">
        <v>69</v>
      </c>
      <c r="J18" s="15" t="s">
        <v>26</v>
      </c>
      <c r="K18" s="15" t="s">
        <v>27</v>
      </c>
      <c r="L18" s="23">
        <v>1000000</v>
      </c>
      <c r="M18" s="16" t="s">
        <v>29</v>
      </c>
      <c r="N18" s="16" t="str">
        <f t="shared" si="0"/>
        <v>03.2024</v>
      </c>
      <c r="O18" s="16">
        <v>12.202400000000001</v>
      </c>
      <c r="P18" s="16" t="s">
        <v>63</v>
      </c>
      <c r="Q18" s="15" t="s">
        <v>60</v>
      </c>
      <c r="R18" s="17" t="s">
        <v>50</v>
      </c>
      <c r="S18" s="16" t="s">
        <v>60</v>
      </c>
      <c r="T18" s="15" t="s">
        <v>61</v>
      </c>
      <c r="U18" s="15" t="s">
        <v>61</v>
      </c>
      <c r="V18" s="15" t="s">
        <v>51</v>
      </c>
      <c r="W18" s="12"/>
      <c r="X18" s="12"/>
      <c r="Y18" s="12"/>
      <c r="Z18" s="12"/>
    </row>
    <row r="19" spans="1:26" ht="85.5" customHeight="1" x14ac:dyDescent="0.2">
      <c r="A19" s="16">
        <v>152</v>
      </c>
      <c r="B19" s="21" t="s">
        <v>84</v>
      </c>
      <c r="C19" s="21" t="s">
        <v>85</v>
      </c>
      <c r="D19" s="16" t="s">
        <v>66</v>
      </c>
      <c r="E19" s="11" t="s">
        <v>86</v>
      </c>
      <c r="F19" s="22" t="s">
        <v>62</v>
      </c>
      <c r="G19" s="16" t="s">
        <v>87</v>
      </c>
      <c r="H19" s="16" t="s">
        <v>88</v>
      </c>
      <c r="I19" s="16" t="s">
        <v>89</v>
      </c>
      <c r="J19" s="15" t="s">
        <v>26</v>
      </c>
      <c r="K19" s="15" t="s">
        <v>27</v>
      </c>
      <c r="L19" s="23">
        <v>2000000</v>
      </c>
      <c r="M19" s="16" t="s">
        <v>29</v>
      </c>
      <c r="N19" s="16" t="str">
        <f t="shared" si="0"/>
        <v>03.2024</v>
      </c>
      <c r="O19" s="16">
        <v>12.202400000000001</v>
      </c>
      <c r="P19" s="16" t="s">
        <v>63</v>
      </c>
      <c r="Q19" s="15" t="s">
        <v>60</v>
      </c>
      <c r="R19" s="17" t="s">
        <v>50</v>
      </c>
      <c r="S19" s="16" t="s">
        <v>60</v>
      </c>
      <c r="T19" s="15" t="s">
        <v>61</v>
      </c>
      <c r="U19" s="15" t="s">
        <v>61</v>
      </c>
      <c r="V19" s="15" t="s">
        <v>51</v>
      </c>
      <c r="W19" s="12"/>
      <c r="X19" s="12"/>
      <c r="Y19" s="12"/>
      <c r="Z19" s="12"/>
    </row>
    <row r="20" spans="1:26" ht="117.75" customHeight="1" x14ac:dyDescent="0.2">
      <c r="A20" s="7">
        <v>153</v>
      </c>
      <c r="B20" s="18" t="s">
        <v>105</v>
      </c>
      <c r="C20" s="18" t="s">
        <v>106</v>
      </c>
      <c r="D20" s="7" t="s">
        <v>66</v>
      </c>
      <c r="E20" s="13" t="s">
        <v>90</v>
      </c>
      <c r="F20" s="19" t="s">
        <v>62</v>
      </c>
      <c r="G20" s="7" t="s">
        <v>91</v>
      </c>
      <c r="H20" s="7" t="s">
        <v>92</v>
      </c>
      <c r="I20" s="13" t="s">
        <v>93</v>
      </c>
      <c r="J20" s="10" t="s">
        <v>26</v>
      </c>
      <c r="K20" s="10" t="s">
        <v>27</v>
      </c>
      <c r="L20" s="20">
        <v>1879914</v>
      </c>
      <c r="M20" s="7" t="s">
        <v>29</v>
      </c>
      <c r="N20" s="7" t="str">
        <f t="shared" si="0"/>
        <v>03.2024</v>
      </c>
      <c r="O20" s="7">
        <v>12.202400000000001</v>
      </c>
      <c r="P20" s="7" t="s">
        <v>63</v>
      </c>
      <c r="Q20" s="10" t="s">
        <v>60</v>
      </c>
      <c r="R20" s="6" t="s">
        <v>50</v>
      </c>
      <c r="S20" s="7" t="s">
        <v>60</v>
      </c>
      <c r="T20" s="10" t="s">
        <v>61</v>
      </c>
      <c r="U20" s="10" t="s">
        <v>61</v>
      </c>
      <c r="V20" s="10" t="s">
        <v>51</v>
      </c>
      <c r="W20" s="14"/>
      <c r="X20" s="14"/>
      <c r="Y20" s="14"/>
      <c r="Z20" s="14"/>
    </row>
    <row r="21" spans="1:26" ht="87" customHeight="1" x14ac:dyDescent="0.2">
      <c r="A21" s="7">
        <v>154</v>
      </c>
      <c r="B21" s="18" t="s">
        <v>94</v>
      </c>
      <c r="C21" s="18" t="s">
        <v>95</v>
      </c>
      <c r="D21" s="10" t="s">
        <v>96</v>
      </c>
      <c r="E21" s="13" t="s">
        <v>97</v>
      </c>
      <c r="F21" s="13" t="s">
        <v>98</v>
      </c>
      <c r="G21" s="7">
        <v>245</v>
      </c>
      <c r="H21" s="10" t="s">
        <v>99</v>
      </c>
      <c r="I21" s="13" t="s">
        <v>100</v>
      </c>
      <c r="J21" s="10" t="s">
        <v>26</v>
      </c>
      <c r="K21" s="10" t="s">
        <v>27</v>
      </c>
      <c r="L21" s="13" t="s">
        <v>101</v>
      </c>
      <c r="M21" s="7" t="s">
        <v>29</v>
      </c>
      <c r="N21" s="7" t="str">
        <f t="shared" si="0"/>
        <v>03.2024</v>
      </c>
      <c r="O21" s="7" t="str">
        <f>"01.2025"</f>
        <v>01.2025</v>
      </c>
      <c r="P21" s="7" t="s">
        <v>102</v>
      </c>
      <c r="Q21" s="7" t="s">
        <v>103</v>
      </c>
      <c r="R21" s="6" t="s">
        <v>50</v>
      </c>
      <c r="S21" s="7" t="s">
        <v>103</v>
      </c>
      <c r="T21" s="7" t="s">
        <v>60</v>
      </c>
      <c r="U21" s="10" t="s">
        <v>61</v>
      </c>
      <c r="V21" s="10" t="s">
        <v>51</v>
      </c>
      <c r="W21" s="24"/>
      <c r="X21" s="24"/>
      <c r="Y21" s="24"/>
      <c r="Z21" s="24"/>
    </row>
    <row r="259" spans="22:22" x14ac:dyDescent="0.2">
      <c r="V259" s="5" t="s">
        <v>49</v>
      </c>
    </row>
  </sheetData>
  <sheetProtection selectLockedCells="1" selectUnlockedCells="1"/>
  <mergeCells count="34">
    <mergeCell ref="B5:K5"/>
    <mergeCell ref="A6:A13"/>
    <mergeCell ref="J8:K9"/>
    <mergeCell ref="I8:I13"/>
    <mergeCell ref="K10:K13"/>
    <mergeCell ref="R6:U7"/>
    <mergeCell ref="D6:D13"/>
    <mergeCell ref="H10:H13"/>
    <mergeCell ref="Q6:Q13"/>
    <mergeCell ref="G10:G13"/>
    <mergeCell ref="E6:O7"/>
    <mergeCell ref="O10:O13"/>
    <mergeCell ref="F8:F13"/>
    <mergeCell ref="M8:M13"/>
    <mergeCell ref="N8:O9"/>
    <mergeCell ref="G8:H9"/>
    <mergeCell ref="E8:E13"/>
    <mergeCell ref="J10:J13"/>
    <mergeCell ref="V1:Z2"/>
    <mergeCell ref="X6:X13"/>
    <mergeCell ref="Y6:Y13"/>
    <mergeCell ref="Z6:Z13"/>
    <mergeCell ref="L8:L13"/>
    <mergeCell ref="S8:S13"/>
    <mergeCell ref="T8:T13"/>
    <mergeCell ref="U8:U13"/>
    <mergeCell ref="N10:N13"/>
    <mergeCell ref="V6:V13"/>
    <mergeCell ref="W6:W13"/>
    <mergeCell ref="A3:Z3"/>
    <mergeCell ref="R8:R13"/>
    <mergeCell ref="P6:P13"/>
    <mergeCell ref="B6:B13"/>
    <mergeCell ref="C6:C13"/>
  </mergeCells>
  <pageMargins left="0.25" right="0.25" top="0.75" bottom="0.75" header="0.3" footer="0.3"/>
  <pageSetup paperSize="9" scale="42" orientation="landscape" useFirstPageNumber="1" r:id="rId1"/>
  <headerFooter alignWithMargins="0">
    <oddFooter>&amp;C&amp;"Times New Roman,обычный"&amp;12Page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Богатырёва Анастасия Андреевна</cp:lastModifiedBy>
  <cp:lastPrinted>2024-03-12T13:06:24Z</cp:lastPrinted>
  <dcterms:created xsi:type="dcterms:W3CDTF">2018-05-08T14:29:34Z</dcterms:created>
  <dcterms:modified xsi:type="dcterms:W3CDTF">2024-03-13T11:28:40Z</dcterms:modified>
</cp:coreProperties>
</file>