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7_03.03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закупок'!$A$1:$Z$24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6" i="1"/>
  <c r="N16" i="1"/>
  <c r="B17" i="1"/>
  <c r="C17" i="1"/>
  <c r="O17" i="1"/>
  <c r="N17" i="1"/>
  <c r="O15" i="1"/>
  <c r="N15" i="1"/>
</calcChain>
</file>

<file path=xl/sharedStrings.xml><?xml version="1.0" encoding="utf-8"?>
<sst xmlns="http://schemas.openxmlformats.org/spreadsheetml/2006/main" count="159" uniqueCount="102">
  <si>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</si>
  <si>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</si>
  <si>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</si>
  <si>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</si>
  <si>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</si>
  <si>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</si>
  <si>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</si>
  <si>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</si>
  <si>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</si>
  <si>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</si>
  <si>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</si>
  <si>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</si>
  <si>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</si>
  <si>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</si>
  <si>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</si>
  <si>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</si>
  <si>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</si>
  <si>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</si>
  <si>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</si>
  <si>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</si>
  <si>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</si>
  <si>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</si>
  <si>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</si>
  <si>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</si>
  <si>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</si>
  <si>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</si>
  <si>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</si>
  <si>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</si>
  <si>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</si>
  <si>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</si>
  <si>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</si>
  <si>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</si>
  <si>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</si>
  <si>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</si>
  <si>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</si>
  <si>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</si>
  <si>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</si>
  <si>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</si>
  <si>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</si>
  <si>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</si>
  <si>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</si>
  <si>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</si>
  <si>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</si>
  <si>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</si>
  <si>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</si>
  <si>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</si>
  <si>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</si>
  <si>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</si>
  <si>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</si>
  <si>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</si>
  <si>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</si>
  <si>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</si>
  <si>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</si>
  <si>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</si>
  <si>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</si>
  <si>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</si>
  <si>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</si>
  <si>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</si>
  <si>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</si>
  <si>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</si>
  <si>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</si>
  <si>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</si>
  <si>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</si>
  <si>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</si>
  <si>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</si>
  <si>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С</t>
  </si>
  <si>
    <t>Работа</t>
  </si>
  <si>
    <t>Услуга</t>
  </si>
  <si>
    <t>в соответствии с условиями договора</t>
  </si>
  <si>
    <t>Закупка у единственного поставщика (исполнителя, подрядчика)</t>
  </si>
  <si>
    <t>УТВЕРЖДАЮ
НАЧАЛЬНИК УПРАВЛЕНИЯ ЗАКУПОК И МАТЕРИАЛЬНО-ТЕХНИЧЕСКОГО СНАБЖЕНИЯ 
ГУП РК "КРЫМТЕПЛОКОММУНЭНЕРГО" 
___________________ В.Н. Тарасов
"03" марта 2023 года</t>
  </si>
  <si>
    <t>43.22</t>
  </si>
  <si>
    <t>43.22.12.140</t>
  </si>
  <si>
    <t>Ремонт котла ДКВр 4-13 по ул. Молодежная, 28а, пгт. Нижнегорский, Республика Крым</t>
  </si>
  <si>
    <t>Условная единица</t>
  </si>
  <si>
    <t>А</t>
  </si>
  <si>
    <t>Поставка песка</t>
  </si>
  <si>
    <t>Тонна;метрическая тонна (1000кг)</t>
  </si>
  <si>
    <t>71.20</t>
  </si>
  <si>
    <t>71.20.19.190</t>
  </si>
  <si>
    <t>Испытание на стенде предохранительных клапанов</t>
  </si>
  <si>
    <t>1. Внести изменения в позиции плана закупок товаров (работ, услуг) на 2023 год: 82,86
2. Исключить из плана закупок товаров (работ, услуг) на 2023 год: 84
3. Внести в план закупок товаров (работ, услуг) на 2023 год следующие позиции: 144-147</t>
  </si>
  <si>
    <t>28.25</t>
  </si>
  <si>
    <t>28.25.20.119</t>
  </si>
  <si>
    <t>Поставка центробежного вентилятора к газовой горелке котла</t>
  </si>
  <si>
    <t>Штука</t>
  </si>
  <si>
    <t>71.20.19.130</t>
  </si>
  <si>
    <t>Оказание услуг по специальной оценке условий труда на рабочих местах</t>
  </si>
  <si>
    <t>27.12
27.12
27.12
27.12
27.12
27.12
27.12
27.12
27.12
27.12
27.12
27.12
27.12
27.12
27.12
27.12
27.12
27.12
27.12
27.12
27.12
27.12
27.12
27.12
27.12
27.12
27.12
27.12</t>
  </si>
  <si>
    <t>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
27.12.22.000</t>
  </si>
  <si>
    <t>Поставка электротехнической продукции</t>
  </si>
  <si>
    <t>796
796
796
796
796
796
796
796
796
796
796
796
796
796
796
796
796
796
796
796
796
796
796
796
796
796
796
796</t>
  </si>
  <si>
    <t>Штука
Штука
Штука
Штука
Штука
Штука
Штука
Штука
Штука
Штука
Штука
Штука
Штука
Штука
Штука
Штука
Штука
Штука
Штука
Штука
Штука
Штука
Штука
Штука
Штука
Штука
Штука
Штука</t>
  </si>
  <si>
    <t>10
10
8
5
8
1
1
5
4
10
10
20
10
25
5
25
15
5
10
10
100
100
150
150
50
25
80
15</t>
  </si>
  <si>
    <t>36.00
37.00
37.00</t>
  </si>
  <si>
    <t>36.00.11.000
37.00.11.110
37.00.11.110</t>
  </si>
  <si>
    <t>Оказание услгуги холодного водоснабжения и водоотведения для нужд котельных филиала ГУП РК "Крымтеплокоммунэнерго" "Южнобережный"</t>
  </si>
  <si>
    <t>116
116
-</t>
  </si>
  <si>
    <t>Кубический метр
Кубический метр
-</t>
  </si>
  <si>
    <t>79371
37298
невозможно определить количество</t>
  </si>
  <si>
    <t>5 549 911,22
В том числе объем исполнения долгосрочного договора:
2023 - 4 659 916,54
2024 - 889 994,68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</si>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</sst>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2" xfId="1" applyFont="1" applyFill="1" applyBorder="1" applyAlignment="1">
      <alignment vertical="center" wrapText="1"/>
    </xf>
    <xf numFmtId="17" fontId="11" fillId="0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9"/>
  <sheetViews>
    <sheetView tabSelected="1" view="pageBreakPreview" topLeftCell="A18" zoomScale="90" zoomScaleNormal="100" zoomScaleSheetLayoutView="90" workbookViewId="0">
      <selection activeCell="F21" sqref="F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36" t="s">
        <v>70</v>
      </c>
      <c r="X1" s="36"/>
      <c r="Y1" s="36"/>
      <c r="Z1" s="36"/>
    </row>
    <row r="2" spans="1:26" s="5" customFormat="1" ht="64.5" customHeight="1" x14ac:dyDescent="0.25">
      <c r="V2" s="7"/>
      <c r="W2" s="36"/>
      <c r="X2" s="36"/>
      <c r="Y2" s="36"/>
      <c r="Z2" s="36"/>
    </row>
    <row r="3" spans="1:26" s="5" customFormat="1" ht="15" customHeight="1" x14ac:dyDescent="0.25">
      <c r="A3" s="38" t="s">
        <v>60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s="5" customFormat="1" ht="11.25" customHeight="1" x14ac:dyDescent="0.25"/>
    <row r="5" spans="1:26" s="9" customFormat="1" ht="53.25" customHeight="1" x14ac:dyDescent="0.25">
      <c r="A5" s="5"/>
      <c r="B5" s="41" t="s">
        <v>81</v>
      </c>
      <c r="C5" s="41"/>
      <c r="D5" s="41"/>
      <c r="E5" s="41"/>
      <c r="F5" s="41"/>
      <c r="G5" s="41"/>
      <c r="H5" s="41"/>
      <c r="I5" s="41"/>
      <c r="J5" s="41"/>
      <c r="K5" s="42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37" t="s">
        <v>0</v>
      </c>
      <c r="B6" s="37" t="s">
        <v>1</v>
      </c>
      <c r="C6" s="37" t="s">
        <v>2</v>
      </c>
      <c r="D6" s="43" t="s">
        <v>38</v>
      </c>
      <c r="E6" s="39" t="s">
        <v>3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40" t="s">
        <v>4</v>
      </c>
      <c r="Q6" s="40" t="s">
        <v>5</v>
      </c>
      <c r="R6" s="40" t="s">
        <v>19</v>
      </c>
      <c r="S6" s="40"/>
      <c r="T6" s="40"/>
      <c r="U6" s="40"/>
      <c r="V6" s="40"/>
      <c r="W6" s="40"/>
      <c r="X6" s="40"/>
      <c r="Y6" s="40"/>
      <c r="Z6" s="40" t="s">
        <v>6</v>
      </c>
    </row>
    <row r="7" spans="1:26" s="2" customFormat="1" ht="10.5" customHeight="1" x14ac:dyDescent="0.2">
      <c r="A7" s="37"/>
      <c r="B7" s="37"/>
      <c r="C7" s="37"/>
      <c r="D7" s="43"/>
      <c r="E7" s="37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s="3" customFormat="1" ht="19.5" customHeight="1" x14ac:dyDescent="0.2">
      <c r="A8" s="37"/>
      <c r="B8" s="37"/>
      <c r="C8" s="37"/>
      <c r="D8" s="43"/>
      <c r="E8" s="39" t="s">
        <v>23</v>
      </c>
      <c r="F8" s="37" t="s">
        <v>24</v>
      </c>
      <c r="G8" s="37" t="s">
        <v>25</v>
      </c>
      <c r="H8" s="37"/>
      <c r="I8" s="37" t="s">
        <v>28</v>
      </c>
      <c r="J8" s="37" t="s">
        <v>32</v>
      </c>
      <c r="K8" s="37"/>
      <c r="L8" s="37" t="s">
        <v>30</v>
      </c>
      <c r="M8" s="37" t="s">
        <v>39</v>
      </c>
      <c r="N8" s="37" t="s">
        <v>7</v>
      </c>
      <c r="O8" s="37"/>
      <c r="P8" s="40"/>
      <c r="Q8" s="40"/>
      <c r="R8" s="37" t="s">
        <v>20</v>
      </c>
      <c r="S8" s="37" t="s">
        <v>21</v>
      </c>
      <c r="T8" s="44" t="s">
        <v>8</v>
      </c>
      <c r="U8" s="44" t="s">
        <v>9</v>
      </c>
      <c r="V8" s="37" t="s">
        <v>22</v>
      </c>
      <c r="W8" s="37" t="s">
        <v>10</v>
      </c>
      <c r="X8" s="37" t="s">
        <v>35</v>
      </c>
      <c r="Y8" s="44" t="s">
        <v>11</v>
      </c>
      <c r="Z8" s="40"/>
    </row>
    <row r="9" spans="1:26" s="3" customFormat="1" ht="15" customHeight="1" x14ac:dyDescent="0.2">
      <c r="A9" s="37"/>
      <c r="B9" s="37"/>
      <c r="C9" s="37"/>
      <c r="D9" s="43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40"/>
      <c r="Q9" s="40"/>
      <c r="R9" s="37"/>
      <c r="S9" s="37"/>
      <c r="T9" s="44"/>
      <c r="U9" s="44"/>
      <c r="V9" s="37"/>
      <c r="W9" s="37"/>
      <c r="X9" s="37"/>
      <c r="Y9" s="37"/>
      <c r="Z9" s="40"/>
    </row>
    <row r="10" spans="1:26" s="3" customFormat="1" ht="15" customHeight="1" x14ac:dyDescent="0.2">
      <c r="A10" s="37"/>
      <c r="B10" s="37"/>
      <c r="C10" s="37"/>
      <c r="D10" s="43"/>
      <c r="E10" s="37"/>
      <c r="F10" s="37"/>
      <c r="G10" s="37" t="s">
        <v>26</v>
      </c>
      <c r="H10" s="37" t="s">
        <v>27</v>
      </c>
      <c r="I10" s="37"/>
      <c r="J10" s="39" t="s">
        <v>31</v>
      </c>
      <c r="K10" s="39" t="s">
        <v>27</v>
      </c>
      <c r="L10" s="37"/>
      <c r="M10" s="37"/>
      <c r="N10" s="37" t="s">
        <v>36</v>
      </c>
      <c r="O10" s="37" t="s">
        <v>29</v>
      </c>
      <c r="P10" s="40"/>
      <c r="Q10" s="40"/>
      <c r="R10" s="37"/>
      <c r="S10" s="37"/>
      <c r="T10" s="44"/>
      <c r="U10" s="44"/>
      <c r="V10" s="37"/>
      <c r="W10" s="37"/>
      <c r="X10" s="37"/>
      <c r="Y10" s="37"/>
      <c r="Z10" s="40"/>
    </row>
    <row r="11" spans="1:26" s="3" customFormat="1" ht="15" customHeight="1" x14ac:dyDescent="0.2">
      <c r="A11" s="37"/>
      <c r="B11" s="37"/>
      <c r="C11" s="37"/>
      <c r="D11" s="43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40"/>
      <c r="Q11" s="40"/>
      <c r="R11" s="37"/>
      <c r="S11" s="37"/>
      <c r="T11" s="44"/>
      <c r="U11" s="44"/>
      <c r="V11" s="37"/>
      <c r="W11" s="37"/>
      <c r="X11" s="37"/>
      <c r="Y11" s="37"/>
      <c r="Z11" s="40"/>
    </row>
    <row r="12" spans="1:26" s="3" customFormat="1" ht="15" customHeight="1" x14ac:dyDescent="0.2">
      <c r="A12" s="37"/>
      <c r="B12" s="37"/>
      <c r="C12" s="37"/>
      <c r="D12" s="43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40"/>
      <c r="Q12" s="40"/>
      <c r="R12" s="37"/>
      <c r="S12" s="37"/>
      <c r="T12" s="44"/>
      <c r="U12" s="44"/>
      <c r="V12" s="37"/>
      <c r="W12" s="37"/>
      <c r="X12" s="37"/>
      <c r="Y12" s="37"/>
      <c r="Z12" s="40"/>
    </row>
    <row r="13" spans="1:26" s="3" customFormat="1" ht="46.5" customHeight="1" x14ac:dyDescent="0.2">
      <c r="A13" s="37"/>
      <c r="B13" s="37"/>
      <c r="C13" s="37"/>
      <c r="D13" s="43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0"/>
      <c r="Q13" s="40"/>
      <c r="R13" s="37"/>
      <c r="S13" s="37"/>
      <c r="T13" s="44"/>
      <c r="U13" s="44"/>
      <c r="V13" s="37"/>
      <c r="W13" s="37"/>
      <c r="X13" s="37"/>
      <c r="Y13" s="37"/>
      <c r="Z13" s="4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60.75" customHeight="1" x14ac:dyDescent="0.2">
      <c r="A15" s="19">
        <v>82</v>
      </c>
      <c r="B15" s="19" t="s">
        <v>71</v>
      </c>
      <c r="C15" s="19" t="s">
        <v>72</v>
      </c>
      <c r="D15" s="19" t="s">
        <v>66</v>
      </c>
      <c r="E15" s="31" t="s">
        <v>73</v>
      </c>
      <c r="F15" s="32" t="s">
        <v>62</v>
      </c>
      <c r="G15" s="33">
        <v>876</v>
      </c>
      <c r="H15" s="31" t="s">
        <v>74</v>
      </c>
      <c r="I15" s="31">
        <v>1</v>
      </c>
      <c r="J15" s="32" t="s">
        <v>33</v>
      </c>
      <c r="K15" s="32" t="s">
        <v>34</v>
      </c>
      <c r="L15" s="34">
        <v>6962408.4000000004</v>
      </c>
      <c r="M15" s="31" t="s">
        <v>37</v>
      </c>
      <c r="N15" s="35" t="str">
        <f>"03.2023"</f>
        <v>03.2023</v>
      </c>
      <c r="O15" s="31" t="str">
        <f>"09.2023"</f>
        <v>09.2023</v>
      </c>
      <c r="P15" s="31" t="s">
        <v>63</v>
      </c>
      <c r="Q15" s="18" t="s">
        <v>61</v>
      </c>
      <c r="R15" s="18"/>
      <c r="S15" s="18"/>
      <c r="T15" s="18" t="s">
        <v>12</v>
      </c>
      <c r="U15" s="18" t="s">
        <v>59</v>
      </c>
      <c r="V15" s="18"/>
      <c r="W15" s="18"/>
      <c r="X15" s="18"/>
      <c r="Y15" s="18" t="s">
        <v>59</v>
      </c>
      <c r="Z15" s="29" t="s">
        <v>65</v>
      </c>
    </row>
    <row r="16" spans="1:26" s="3" customFormat="1" ht="56.25" x14ac:dyDescent="0.2">
      <c r="A16" s="19">
        <v>86</v>
      </c>
      <c r="B16" s="19" t="s">
        <v>78</v>
      </c>
      <c r="C16" s="19" t="s">
        <v>79</v>
      </c>
      <c r="D16" s="19" t="s">
        <v>67</v>
      </c>
      <c r="E16" s="31" t="s">
        <v>80</v>
      </c>
      <c r="F16" s="13" t="s">
        <v>62</v>
      </c>
      <c r="G16" s="12">
        <v>876</v>
      </c>
      <c r="H16" s="19" t="s">
        <v>74</v>
      </c>
      <c r="I16" s="19">
        <v>82</v>
      </c>
      <c r="J16" s="32" t="s">
        <v>33</v>
      </c>
      <c r="K16" s="32" t="s">
        <v>34</v>
      </c>
      <c r="L16" s="20">
        <v>233200</v>
      </c>
      <c r="M16" s="19" t="s">
        <v>37</v>
      </c>
      <c r="N16" s="21" t="str">
        <f>"05.2023"</f>
        <v>05.2023</v>
      </c>
      <c r="O16" s="19" t="str">
        <f>"08.2023"</f>
        <v>08.2023</v>
      </c>
      <c r="P16" s="19" t="s">
        <v>63</v>
      </c>
      <c r="Q16" s="29" t="s">
        <v>61</v>
      </c>
      <c r="R16" s="29"/>
      <c r="S16" s="29"/>
      <c r="T16" s="29" t="s">
        <v>12</v>
      </c>
      <c r="U16" s="29" t="s">
        <v>59</v>
      </c>
      <c r="V16" s="29"/>
      <c r="W16" s="29"/>
      <c r="X16" s="29"/>
      <c r="Y16" s="29" t="s">
        <v>59</v>
      </c>
      <c r="Z16" s="29" t="s">
        <v>65</v>
      </c>
    </row>
    <row r="17" spans="1:26" s="3" customFormat="1" ht="56.25" x14ac:dyDescent="0.2">
      <c r="A17" s="19">
        <v>84</v>
      </c>
      <c r="B17" s="19" t="str">
        <f>"08.12"</f>
        <v>08.12</v>
      </c>
      <c r="C17" s="19" t="str">
        <f>"08.12.11.130"</f>
        <v>08.12.11.130</v>
      </c>
      <c r="D17" s="19" t="s">
        <v>64</v>
      </c>
      <c r="E17" s="31" t="s">
        <v>76</v>
      </c>
      <c r="F17" s="32" t="s">
        <v>62</v>
      </c>
      <c r="G17" s="33">
        <v>168</v>
      </c>
      <c r="H17" s="31" t="s">
        <v>77</v>
      </c>
      <c r="I17" s="31">
        <v>600</v>
      </c>
      <c r="J17" s="32" t="s">
        <v>33</v>
      </c>
      <c r="K17" s="32" t="s">
        <v>34</v>
      </c>
      <c r="L17" s="34">
        <v>523200</v>
      </c>
      <c r="M17" s="31" t="s">
        <v>37</v>
      </c>
      <c r="N17" s="35" t="str">
        <f>"03.2023"</f>
        <v>03.2023</v>
      </c>
      <c r="O17" s="31" t="str">
        <f>"08.2023"</f>
        <v>08.2023</v>
      </c>
      <c r="P17" s="31" t="s">
        <v>63</v>
      </c>
      <c r="Q17" s="18" t="s">
        <v>61</v>
      </c>
      <c r="R17" s="18"/>
      <c r="S17" s="18"/>
      <c r="T17" s="18" t="s">
        <v>12</v>
      </c>
      <c r="U17" s="18" t="s">
        <v>59</v>
      </c>
      <c r="V17" s="18"/>
      <c r="W17" s="18"/>
      <c r="X17" s="18"/>
      <c r="Y17" s="18" t="s">
        <v>59</v>
      </c>
      <c r="Z17" s="18" t="s">
        <v>75</v>
      </c>
    </row>
    <row r="18" spans="1:26" s="3" customFormat="1" ht="57" customHeight="1" x14ac:dyDescent="0.2">
      <c r="A18" s="12">
        <v>144</v>
      </c>
      <c r="B18" s="12" t="s">
        <v>82</v>
      </c>
      <c r="C18" s="12" t="s">
        <v>83</v>
      </c>
      <c r="D18" s="12" t="s">
        <v>64</v>
      </c>
      <c r="E18" s="12" t="s">
        <v>84</v>
      </c>
      <c r="F18" s="13" t="s">
        <v>62</v>
      </c>
      <c r="G18" s="12">
        <v>796</v>
      </c>
      <c r="H18" s="12" t="s">
        <v>85</v>
      </c>
      <c r="I18" s="12">
        <v>1</v>
      </c>
      <c r="J18" s="13" t="s">
        <v>33</v>
      </c>
      <c r="K18" s="13" t="s">
        <v>34</v>
      </c>
      <c r="L18" s="14">
        <v>121893.33</v>
      </c>
      <c r="M18" s="30" t="s">
        <v>37</v>
      </c>
      <c r="N18" s="15" t="str">
        <f>"03.2023"</f>
        <v>03.2023</v>
      </c>
      <c r="O18" s="30" t="str">
        <f>"07.2023"</f>
        <v>07.2023</v>
      </c>
      <c r="P18" s="12" t="s">
        <v>63</v>
      </c>
      <c r="Q18" s="12" t="s">
        <v>61</v>
      </c>
      <c r="R18" s="12"/>
      <c r="S18" s="12"/>
      <c r="T18" s="12">
        <v>1</v>
      </c>
      <c r="U18" s="16" t="s">
        <v>59</v>
      </c>
      <c r="V18" s="16"/>
      <c r="W18" s="12"/>
      <c r="X18" s="17"/>
      <c r="Y18" s="12">
        <v>0</v>
      </c>
      <c r="Z18" s="16" t="s">
        <v>58</v>
      </c>
    </row>
    <row r="19" spans="1:26" s="11" customFormat="1" ht="57.75" customHeight="1" x14ac:dyDescent="0.2">
      <c r="A19" s="12">
        <v>145</v>
      </c>
      <c r="B19" s="12" t="s">
        <v>78</v>
      </c>
      <c r="C19" s="12" t="s">
        <v>86</v>
      </c>
      <c r="D19" s="12" t="s">
        <v>67</v>
      </c>
      <c r="E19" s="12" t="s">
        <v>87</v>
      </c>
      <c r="F19" s="13" t="s">
        <v>62</v>
      </c>
      <c r="G19" s="12">
        <v>876</v>
      </c>
      <c r="H19" s="12" t="s">
        <v>74</v>
      </c>
      <c r="I19" s="12">
        <v>146</v>
      </c>
      <c r="J19" s="28" t="s">
        <v>33</v>
      </c>
      <c r="K19" s="28" t="s">
        <v>34</v>
      </c>
      <c r="L19" s="14">
        <v>103173.82</v>
      </c>
      <c r="M19" s="30" t="s">
        <v>37</v>
      </c>
      <c r="N19" s="15" t="str">
        <f>"03.2023"</f>
        <v>03.2023</v>
      </c>
      <c r="O19" s="30" t="str">
        <f>"11.2023"</f>
        <v>11.2023</v>
      </c>
      <c r="P19" s="12" t="s">
        <v>63</v>
      </c>
      <c r="Q19" s="12" t="s">
        <v>61</v>
      </c>
      <c r="R19" s="12"/>
      <c r="S19" s="12"/>
      <c r="T19" s="12">
        <v>1</v>
      </c>
      <c r="U19" s="16" t="s">
        <v>59</v>
      </c>
      <c r="V19" s="16"/>
      <c r="W19" s="12"/>
      <c r="X19" s="17"/>
      <c r="Y19" s="12">
        <v>0</v>
      </c>
      <c r="Z19" s="16" t="s">
        <v>58</v>
      </c>
    </row>
    <row r="20" spans="1:26" s="11" customFormat="1" ht="355.5" customHeight="1" x14ac:dyDescent="0.2">
      <c r="A20" s="12">
        <v>146</v>
      </c>
      <c r="B20" s="12" t="s">
        <v>88</v>
      </c>
      <c r="C20" s="12" t="s">
        <v>89</v>
      </c>
      <c r="D20" s="12" t="s">
        <v>64</v>
      </c>
      <c r="E20" s="12" t="s">
        <v>90</v>
      </c>
      <c r="F20" s="13" t="s">
        <v>62</v>
      </c>
      <c r="G20" s="12" t="s">
        <v>91</v>
      </c>
      <c r="H20" s="12" t="s">
        <v>92</v>
      </c>
      <c r="I20" s="12" t="s">
        <v>93</v>
      </c>
      <c r="J20" s="28" t="s">
        <v>33</v>
      </c>
      <c r="K20" s="28" t="s">
        <v>34</v>
      </c>
      <c r="L20" s="14">
        <v>843237.35</v>
      </c>
      <c r="M20" s="30" t="s">
        <v>37</v>
      </c>
      <c r="N20" s="15" t="str">
        <f>"03.2023"</f>
        <v>03.2023</v>
      </c>
      <c r="O20" s="30" t="str">
        <f>"07.2023"</f>
        <v>07.2023</v>
      </c>
      <c r="P20" s="12" t="s">
        <v>63</v>
      </c>
      <c r="Q20" s="12" t="s">
        <v>61</v>
      </c>
      <c r="R20" s="12"/>
      <c r="S20" s="12"/>
      <c r="T20" s="12">
        <v>1</v>
      </c>
      <c r="U20" s="16" t="s">
        <v>59</v>
      </c>
      <c r="V20" s="16"/>
      <c r="W20" s="12"/>
      <c r="X20" s="17"/>
      <c r="Y20" s="12">
        <v>0</v>
      </c>
      <c r="Z20" s="16" t="s">
        <v>58</v>
      </c>
    </row>
    <row r="21" spans="1:26" s="11" customFormat="1" ht="74.25" customHeight="1" x14ac:dyDescent="0.2">
      <c r="A21" s="12">
        <v>147</v>
      </c>
      <c r="B21" s="12" t="s">
        <v>94</v>
      </c>
      <c r="C21" s="12" t="s">
        <v>95</v>
      </c>
      <c r="D21" s="12" t="s">
        <v>67</v>
      </c>
      <c r="E21" s="12" t="s">
        <v>96</v>
      </c>
      <c r="F21" s="13" t="s">
        <v>68</v>
      </c>
      <c r="G21" s="12" t="s">
        <v>97</v>
      </c>
      <c r="H21" s="12" t="s">
        <v>98</v>
      </c>
      <c r="I21" s="12" t="s">
        <v>99</v>
      </c>
      <c r="J21" s="13" t="s">
        <v>33</v>
      </c>
      <c r="K21" s="13" t="s">
        <v>34</v>
      </c>
      <c r="L21" s="14" t="s">
        <v>100</v>
      </c>
      <c r="M21" s="30" t="s">
        <v>37</v>
      </c>
      <c r="N21" s="15" t="str">
        <f>"03.2023"</f>
        <v>03.2023</v>
      </c>
      <c r="O21" s="30" t="str">
        <f>"01.2024"</f>
        <v>01.2024</v>
      </c>
      <c r="P21" s="12" t="s">
        <v>69</v>
      </c>
      <c r="Q21" s="12" t="s">
        <v>101</v>
      </c>
      <c r="R21" s="12"/>
      <c r="S21" s="12"/>
      <c r="T21" s="12">
        <v>0</v>
      </c>
      <c r="U21" s="16" t="s">
        <v>61</v>
      </c>
      <c r="V21" s="16"/>
      <c r="W21" s="12"/>
      <c r="X21" s="17"/>
      <c r="Y21" s="12">
        <v>0</v>
      </c>
      <c r="Z21" s="16" t="s">
        <v>58</v>
      </c>
    </row>
    <row r="22" spans="1:26" s="11" customFormat="1" ht="117.75" customHeight="1" x14ac:dyDescent="0.2">
      <c r="A22" s="22"/>
      <c r="B22" s="22"/>
      <c r="C22" s="22"/>
      <c r="D22" s="22"/>
      <c r="E22" s="22"/>
      <c r="F22" s="23"/>
      <c r="G22" s="22"/>
      <c r="H22" s="22"/>
      <c r="I22" s="22"/>
      <c r="J22" s="23"/>
      <c r="K22" s="23"/>
      <c r="L22" s="24"/>
      <c r="M22" s="22"/>
      <c r="N22" s="25"/>
      <c r="O22" s="25"/>
      <c r="P22" s="22"/>
      <c r="Q22" s="22"/>
      <c r="R22" s="22"/>
      <c r="S22" s="22"/>
      <c r="T22" s="22"/>
      <c r="U22" s="26"/>
      <c r="V22" s="26"/>
      <c r="W22" s="22"/>
      <c r="X22" s="27"/>
      <c r="Y22" s="22"/>
      <c r="Z22" s="26"/>
    </row>
    <row r="31" spans="1:26" x14ac:dyDescent="0.2">
      <c r="W31" s="3"/>
    </row>
    <row r="319" spans="22:22" x14ac:dyDescent="0.2">
      <c r="V319" s="10" t="s">
        <v>57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2023-03-03T07:53:31Z</cp:lastPrinted>
  <dcterms:created xsi:type="dcterms:W3CDTF">2018-05-08T14:29:34Z</dcterms:created>
  <dcterms:modified xsi:type="dcterms:W3CDTF">2023-03-03T11:26:35Z</dcterms:modified>
</cp:coreProperties>
</file>